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0" windowWidth="14355" windowHeight="10050" tabRatio="122"/>
  </bookViews>
  <sheets>
    <sheet name="Сведения АЖФ" sheetId="1" r:id="rId1"/>
  </sheets>
  <definedNames>
    <definedName name="_xlnm.Print_Area" localSheetId="0">'Сведения АЖФ'!$A$1:$L$103</definedName>
  </definedNames>
  <calcPr calcId="162913"/>
</workbook>
</file>

<file path=xl/calcChain.xml><?xml version="1.0" encoding="utf-8"?>
<calcChain xmlns="http://schemas.openxmlformats.org/spreadsheetml/2006/main">
  <c r="L98" i="1" l="1"/>
  <c r="K98" i="1"/>
  <c r="J98" i="1"/>
  <c r="I98" i="1"/>
  <c r="L95" i="1"/>
  <c r="K95" i="1"/>
  <c r="J95" i="1"/>
  <c r="I95" i="1"/>
  <c r="L74" i="1"/>
  <c r="K74" i="1"/>
  <c r="J74" i="1"/>
  <c r="I74" i="1"/>
  <c r="L72" i="1"/>
  <c r="K72" i="1"/>
  <c r="J72" i="1"/>
  <c r="I72" i="1"/>
  <c r="L66" i="1"/>
  <c r="K66" i="1"/>
  <c r="J66" i="1"/>
  <c r="I66" i="1"/>
  <c r="L56" i="1"/>
  <c r="K56" i="1"/>
  <c r="J56" i="1"/>
  <c r="I56" i="1"/>
  <c r="L20" i="1"/>
  <c r="K20" i="1"/>
  <c r="J20" i="1"/>
  <c r="I20" i="1"/>
  <c r="L16" i="1"/>
  <c r="K16" i="1"/>
  <c r="J16" i="1"/>
  <c r="I16" i="1"/>
  <c r="L11" i="1"/>
  <c r="K11" i="1"/>
  <c r="J11" i="1"/>
  <c r="I11" i="1"/>
  <c r="L9" i="1"/>
  <c r="K9" i="1"/>
  <c r="J9" i="1"/>
  <c r="I9" i="1"/>
  <c r="I8" i="1" l="1"/>
  <c r="L8" i="1"/>
  <c r="K8" i="1"/>
  <c r="J8" i="1"/>
</calcChain>
</file>

<file path=xl/sharedStrings.xml><?xml version="1.0" encoding="utf-8"?>
<sst xmlns="http://schemas.openxmlformats.org/spreadsheetml/2006/main" count="253" uniqueCount="164">
  <si>
    <t xml:space="preserve">Наименование субъекта Российской Федерации:  </t>
  </si>
  <si>
    <t>Республика Дагестан</t>
  </si>
  <si>
    <t>№
п/п</t>
  </si>
  <si>
    <t>Наименование
муниципального образования</t>
  </si>
  <si>
    <t>Адрес многоквартирного дома</t>
  </si>
  <si>
    <t>Год ввода дома в эксплуатацию</t>
  </si>
  <si>
    <t xml:space="preserve"> Cведения об общей площади аварийного жилищного фонда, подлежащего расселению (для расчета лимитов)</t>
  </si>
  <si>
    <t xml:space="preserve"> Cведения об общей площади аварийного жилищного фонда, подлежащего расселению (для расчета целевых показателей)</t>
  </si>
  <si>
    <t>Заключение межведомственной комиссии</t>
  </si>
  <si>
    <t>Решение органа местного самоуправления/органа исполнительной власти субъекта РФ о признании многоквартирного дома аварийным</t>
  </si>
  <si>
    <t>номер</t>
  </si>
  <si>
    <t>дата</t>
  </si>
  <si>
    <t>площадь, кв.м</t>
  </si>
  <si>
    <t>количество человек</t>
  </si>
  <si>
    <t xml:space="preserve">Итого по субъекту </t>
  </si>
  <si>
    <t>Итого по муниципальному образованию Гергебильский муниципальный район</t>
  </si>
  <si>
    <t>с. Курми, ул. Гамидова, д. 3</t>
  </si>
  <si>
    <t>01-16/174</t>
  </si>
  <si>
    <t>Итого по муниципальному образованию город Буйнакск</t>
  </si>
  <si>
    <t>г. Буйнакск, ул. Воровского, д. 1</t>
  </si>
  <si>
    <t>г. Буйнакск, ул. Гоголева, д. 72</t>
  </si>
  <si>
    <t>г. Буйнакск, ул. Дахадаева, д. 149, к. А</t>
  </si>
  <si>
    <t>г. Буйнакск, ул. Шихсаидова, д. 50</t>
  </si>
  <si>
    <t>Итого по муниципальному образованию город Дагестанские Огни</t>
  </si>
  <si>
    <t>г. Дагестанские Огни, ул. Ленина, д. 6</t>
  </si>
  <si>
    <t>г. Дагестанские Огни, ул. Ленина, д. 12</t>
  </si>
  <si>
    <t>г. Дагестанские Огни, ул. Ленина, д. 14</t>
  </si>
  <si>
    <t>Итого по муниципальному образованию город Дербент</t>
  </si>
  <si>
    <t>г. Дербент, ул. 3 Интернационала, д. 13</t>
  </si>
  <si>
    <t>17-А</t>
  </si>
  <si>
    <t>г. Дербент, ул. 3 Интернационала, д. 18</t>
  </si>
  <si>
    <t>7-А</t>
  </si>
  <si>
    <t>г. Дербент, ул. 3 Интернационала, д. 20</t>
  </si>
  <si>
    <t>8-А</t>
  </si>
  <si>
    <t>г. Дербент, ул. 3 Интернационала, д. 35</t>
  </si>
  <si>
    <t>2-А</t>
  </si>
  <si>
    <t>г. Дербент, ул. Виноградная, д. 9</t>
  </si>
  <si>
    <t>15-А</t>
  </si>
  <si>
    <t>г. Дербент, ул. В.Ленина, д. 22</t>
  </si>
  <si>
    <t>9-а</t>
  </si>
  <si>
    <t>г. Дербент, ул. В.Ленина, д. 26</t>
  </si>
  <si>
    <t>35-р</t>
  </si>
  <si>
    <t>№663</t>
  </si>
  <si>
    <t>г. Дербент, ул. В.Ленина, д. 37</t>
  </si>
  <si>
    <t>36-А</t>
  </si>
  <si>
    <t>№ 663</t>
  </si>
  <si>
    <t>г. Дербент, ул. В.Ленина, д. 56</t>
  </si>
  <si>
    <t>48-А</t>
  </si>
  <si>
    <t>г. Дербент, ул. Кобякова, д. 14</t>
  </si>
  <si>
    <t>г. Дербент, ул. Кобякова, д. 20</t>
  </si>
  <si>
    <t>№1-а</t>
  </si>
  <si>
    <t>г. Дербент, ул. Кобякова, д. 28</t>
  </si>
  <si>
    <t>11-А</t>
  </si>
  <si>
    <t>г. Дербент, ул. Кобякова, д. 40</t>
  </si>
  <si>
    <t>46-А</t>
  </si>
  <si>
    <t>г. Дербент, ул. Красная Заря, д. 16-а</t>
  </si>
  <si>
    <t>4-А</t>
  </si>
  <si>
    <t>г. Дербент, ул. Курбанова С.Д., д. 17</t>
  </si>
  <si>
    <t>20-А</t>
  </si>
  <si>
    <t>№91</t>
  </si>
  <si>
    <t>г. Дербент, ул. Махачкалинская, д. 9</t>
  </si>
  <si>
    <t>38-А</t>
  </si>
  <si>
    <t>г. Дербент, ул. Махачкалинская, д. 33, к. 2</t>
  </si>
  <si>
    <t>3-А</t>
  </si>
  <si>
    <t>г. Дербент, ул. М.Горького, д. 36</t>
  </si>
  <si>
    <t>47-А</t>
  </si>
  <si>
    <t>г. Дербент, ул. М.Горького, д. 39/60</t>
  </si>
  <si>
    <t>10-А</t>
  </si>
  <si>
    <t>г. Дербент, ул. М.Горького, д. 43</t>
  </si>
  <si>
    <t>16-А</t>
  </si>
  <si>
    <t>г. Дербент, ул. Н.Гоголя, д. 22</t>
  </si>
  <si>
    <t>5-А</t>
  </si>
  <si>
    <t>г. Дербент, ул. Орджоникидзе, д. 4</t>
  </si>
  <si>
    <t>24-А</t>
  </si>
  <si>
    <t>№93</t>
  </si>
  <si>
    <t>г. Дербент, ул. Пугина, д. 28</t>
  </si>
  <si>
    <t>21-А</t>
  </si>
  <si>
    <t>№ 91</t>
  </si>
  <si>
    <t>г. Дербент, ул. Пушкина, д. 34</t>
  </si>
  <si>
    <t>27-А</t>
  </si>
  <si>
    <t>г. Дербент, ул. Сальмана, д. 49, к. 5</t>
  </si>
  <si>
    <t>28-А</t>
  </si>
  <si>
    <t>г. Дербент, ул. Строительная, д. 1</t>
  </si>
  <si>
    <t>50-А</t>
  </si>
  <si>
    <t>№387</t>
  </si>
  <si>
    <t>г. Дербент, ул. Строительная, д. 3, к. 1,2,3</t>
  </si>
  <si>
    <t>г. Дербент, ул. Таги-Заде, д. 54</t>
  </si>
  <si>
    <t>18-А</t>
  </si>
  <si>
    <t>г. Дербент, ул. Таги-Заде, д. 79</t>
  </si>
  <si>
    <t>12-А</t>
  </si>
  <si>
    <t>г. Дербент, ул. Таги-Заде, д. 96</t>
  </si>
  <si>
    <t>23-А</t>
  </si>
  <si>
    <t>г. Дербент, ул. Таги-Заде, д. 98</t>
  </si>
  <si>
    <t>г. Дербент, ул. Тахо-Годи, д. 8</t>
  </si>
  <si>
    <t>43-А</t>
  </si>
  <si>
    <t>№423</t>
  </si>
  <si>
    <t>г. Дербент, ул. У.Буйнакского, д. 36</t>
  </si>
  <si>
    <t>39-А</t>
  </si>
  <si>
    <t>г. Дербент, ул. У.Буйнакского, д. 49-б</t>
  </si>
  <si>
    <t>14-А</t>
  </si>
  <si>
    <t>г. Дербент, ул. У.Буйнакского, д. 53</t>
  </si>
  <si>
    <t>44-А</t>
  </si>
  <si>
    <t>Итого по муниципальному образованию город Каспийск</t>
  </si>
  <si>
    <t>г. Каспийск, пер. Алферова, д. 3, к. б</t>
  </si>
  <si>
    <t>г. Каспийск, ул. Назарова, д. 1</t>
  </si>
  <si>
    <t>г. Каспийск, ул. Орджоникидзе, д. 1</t>
  </si>
  <si>
    <t>г. Каспийск, ул. Орджоникидзе, д. 9</t>
  </si>
  <si>
    <t>г. Каспийск, ул. Орджоникидзе, д. 29</t>
  </si>
  <si>
    <t>г. Каспийск, ул. Советская, д. 23</t>
  </si>
  <si>
    <t>г. Каспийск, ул. Советская, д. 27</t>
  </si>
  <si>
    <t>г. Каспийск, ул. С.Стальского, д. 26</t>
  </si>
  <si>
    <t>г. Каспийск, ул. Хизроева, д. 39</t>
  </si>
  <si>
    <t>Итого по муниципальному образованию город Кизилюрт</t>
  </si>
  <si>
    <t>г. Кизилюрт, пгт. Бавтугай, ул. Дахадаева, д. 18</t>
  </si>
  <si>
    <t>226-П</t>
  </si>
  <si>
    <t>г. Кизилюрт, пгт. Бавтугай, ул. Дахадаева, д. 20</t>
  </si>
  <si>
    <t>г. Кизилюрт, пгт. Бавтугай, ул. Дахадаева, д. 22</t>
  </si>
  <si>
    <t>г. Кизилюрт, пгт. Бавтугай, ул. Дахадаева, д. 26</t>
  </si>
  <si>
    <t>г. Кизилюрт, ул. Аскерханова, д. 1</t>
  </si>
  <si>
    <t>Итого по муниципальному образованию город Кизляр</t>
  </si>
  <si>
    <t>г. Кизляр, ул. Набережная, д. 16, к. А</t>
  </si>
  <si>
    <t>01</t>
  </si>
  <si>
    <t>Итого по муниципальному образованию город Махачкала</t>
  </si>
  <si>
    <t>г. Махачкала, туп. 1-й Лаптиева, д. 4</t>
  </si>
  <si>
    <t>г. Махачкала, туп. 2-й Лаптиева, д. 10а, к. 1/2</t>
  </si>
  <si>
    <t>г. Махачкала, туп. 3-й Лаптиева, д. 11</t>
  </si>
  <si>
    <t>г. Махачкала, ул. Ахмата-Хаджи Кадырова, д. 17</t>
  </si>
  <si>
    <t>г. Махачкала, ул. Буйнакского, д. 28</t>
  </si>
  <si>
    <t>г. Махачкала, ул. Буйнакского, д. 51</t>
  </si>
  <si>
    <t>г. Махачкала, ул. Буйнакского, д. 53</t>
  </si>
  <si>
    <t>г. Махачкала, мкр. ВПЧ, туп. Севастопольский, д. 13</t>
  </si>
  <si>
    <t>г. Махачкала, ул. Дахадаева, д. 3</t>
  </si>
  <si>
    <t>г. Махачкала, ул. Заманова, д. 6</t>
  </si>
  <si>
    <t>г. Махачкала, ул. Заманова, д. 22</t>
  </si>
  <si>
    <t>г. Махачкала, ул. И.Казака, д. 9</t>
  </si>
  <si>
    <t>г. Махачкала, ул. Лаптиева, д. 6</t>
  </si>
  <si>
    <t>г. Махачкала, ул. Лаптиева, д. 19а</t>
  </si>
  <si>
    <t>г. Махачкала, ул. Лаптиева, д. 26в</t>
  </si>
  <si>
    <t>г. Махачкала, ул. Лаптиева, д. 48</t>
  </si>
  <si>
    <t>г. Махачкала, ул. Нахимова, д. 3</t>
  </si>
  <si>
    <t>г. Махачкала, ул. Нахимова, д. 5</t>
  </si>
  <si>
    <t>г. Махачкала, ул. О.Кошевого, д. 30</t>
  </si>
  <si>
    <t>г. Махачкала, п. Степной, д. 2, стр. общежитие</t>
  </si>
  <si>
    <t>Итого по муниципальному образованию город Южно-Сухокумск</t>
  </si>
  <si>
    <t>г. Южно-Сухокумск, ул. Комарова, д. 4</t>
  </si>
  <si>
    <t>г. Южно-Сухокумск, ул. Комарова, д. 6</t>
  </si>
  <si>
    <t>Итого по муниципальному образованию Тарумовский муниципальный район</t>
  </si>
  <si>
    <t>с. Кочубей, ул. Зульпукарова, д. 1</t>
  </si>
  <si>
    <t>с. Кочубей, ул. Зульпукарова, д. 4</t>
  </si>
  <si>
    <t>с. Кочубей, ул. Зульпукарова, д. 6</t>
  </si>
  <si>
    <t>с. Кочубей, ул. Зульпукарова, д. 8</t>
  </si>
  <si>
    <t>с. Кочубей, пер. Интернатский, д. 9</t>
  </si>
  <si>
    <t>с. Курми</t>
  </si>
  <si>
    <t>г. Буйнакск</t>
  </si>
  <si>
    <t>г. Дагестанские Огни</t>
  </si>
  <si>
    <t>г. Дербент</t>
  </si>
  <si>
    <t>г. Каспийск</t>
  </si>
  <si>
    <t>пгт. Бавтугай</t>
  </si>
  <si>
    <t>г. Кизилюрт</t>
  </si>
  <si>
    <t>г. Кизляр</t>
  </si>
  <si>
    <t>г. Махачкала</t>
  </si>
  <si>
    <t>г. Южно-Сухокумск</t>
  </si>
  <si>
    <t>с. Кочубей</t>
  </si>
  <si>
    <t>Сведения об общей площади жилых помещений в многоквартирных домах, которые признаны в установленном порядке в период с 1 января 2017 года до 1 января 2022 года аварийными и подлежащими сносу или реконструкции в связи с физическим износом в процессе их эксплуатации (по состоянию на 31 июля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</si>
</sst>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ahoma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sz val="20"/>
      <color rgb="FF000000"/>
      <name val="Tahoma"/>
      <family val="2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rgb="FF000000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8" fillId="2" borderId="1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/>
    <xf numFmtId="4" fontId="10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view="pageBreakPreview" topLeftCell="A28" zoomScale="60" zoomScaleNormal="40" workbookViewId="0">
      <selection activeCell="I19" sqref="I19"/>
    </sheetView>
  </sheetViews>
  <sheetFormatPr defaultRowHeight="15" x14ac:dyDescent="0.25"/>
  <cols>
    <col min="1" max="1" width="7" bestFit="1" customWidth="1"/>
    <col min="2" max="2" width="48" bestFit="1" customWidth="1"/>
    <col min="3" max="3" width="80.85546875" bestFit="1" customWidth="1"/>
    <col min="4" max="4" width="55.140625" bestFit="1" customWidth="1"/>
    <col min="5" max="5" width="11.28515625" bestFit="1" customWidth="1"/>
    <col min="6" max="6" width="23" bestFit="1" customWidth="1"/>
    <col min="7" max="7" width="17.28515625" bestFit="1" customWidth="1"/>
    <col min="8" max="8" width="31.28515625" customWidth="1"/>
    <col min="9" max="9" width="26" customWidth="1"/>
    <col min="10" max="10" width="37.28515625" customWidth="1"/>
    <col min="11" max="11" width="26" customWidth="1"/>
    <col min="12" max="12" width="35.5703125" customWidth="1"/>
  </cols>
  <sheetData>
    <row r="1" spans="1:12" s="13" customFormat="1" ht="79.5" customHeight="1" x14ac:dyDescent="0.4">
      <c r="A1" s="26" t="s">
        <v>163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3" customFormat="1" ht="27.75" x14ac:dyDescent="0.4">
      <c r="A2" s="28" t="s">
        <v>0</v>
      </c>
      <c r="B2" s="28"/>
      <c r="C2" s="28"/>
      <c r="D2" s="25" t="s">
        <v>1</v>
      </c>
      <c r="E2" s="14"/>
      <c r="F2" s="14"/>
      <c r="G2" s="14"/>
      <c r="H2" s="14"/>
      <c r="I2" s="14"/>
      <c r="J2" s="14"/>
      <c r="K2" s="14"/>
      <c r="L2" s="14"/>
    </row>
    <row r="3" spans="1:12" s="13" customFormat="1" ht="12.75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12" customFormat="1" ht="84" customHeight="1" x14ac:dyDescent="0.4">
      <c r="A4" s="29" t="s">
        <v>2</v>
      </c>
      <c r="B4" s="29" t="s">
        <v>3</v>
      </c>
      <c r="C4" s="29" t="s">
        <v>4</v>
      </c>
      <c r="D4" s="29" t="s">
        <v>5</v>
      </c>
      <c r="E4" s="36"/>
      <c r="F4" s="36"/>
      <c r="G4" s="36"/>
      <c r="H4" s="37"/>
      <c r="I4" s="32" t="s">
        <v>6</v>
      </c>
      <c r="J4" s="33"/>
      <c r="K4" s="32" t="s">
        <v>7</v>
      </c>
      <c r="L4" s="33"/>
    </row>
    <row r="5" spans="1:12" s="12" customFormat="1" ht="163.5" customHeight="1" x14ac:dyDescent="0.35">
      <c r="A5" s="30"/>
      <c r="B5" s="30"/>
      <c r="C5" s="30"/>
      <c r="D5" s="30"/>
      <c r="E5" s="38" t="s">
        <v>8</v>
      </c>
      <c r="F5" s="39"/>
      <c r="G5" s="38" t="s">
        <v>9</v>
      </c>
      <c r="H5" s="39"/>
      <c r="I5" s="34"/>
      <c r="J5" s="35"/>
      <c r="K5" s="34"/>
      <c r="L5" s="35"/>
    </row>
    <row r="6" spans="1:12" s="12" customFormat="1" ht="45" customHeight="1" x14ac:dyDescent="0.35">
      <c r="A6" s="31"/>
      <c r="B6" s="31"/>
      <c r="C6" s="31"/>
      <c r="D6" s="31"/>
      <c r="E6" s="16" t="s">
        <v>10</v>
      </c>
      <c r="F6" s="16" t="s">
        <v>11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12</v>
      </c>
      <c r="L6" s="16" t="s">
        <v>13</v>
      </c>
    </row>
    <row r="7" spans="1:12" ht="20.25" x14ac:dyDescent="0.25">
      <c r="A7" s="2">
        <v>1</v>
      </c>
      <c r="B7" s="2">
        <v>2</v>
      </c>
      <c r="C7" s="2">
        <v>3</v>
      </c>
      <c r="D7" s="2">
        <v>4</v>
      </c>
      <c r="E7" s="2">
        <v>8</v>
      </c>
      <c r="F7" s="2">
        <v>9</v>
      </c>
      <c r="G7" s="2">
        <v>10</v>
      </c>
      <c r="H7" s="2">
        <v>11</v>
      </c>
      <c r="I7" s="2">
        <v>12</v>
      </c>
      <c r="J7" s="2">
        <v>13</v>
      </c>
      <c r="K7" s="2">
        <v>14</v>
      </c>
      <c r="L7" s="2">
        <v>15</v>
      </c>
    </row>
    <row r="8" spans="1:12" s="19" customFormat="1" ht="42" customHeight="1" x14ac:dyDescent="0.45">
      <c r="A8" s="40" t="s">
        <v>14</v>
      </c>
      <c r="B8" s="41"/>
      <c r="C8" s="41"/>
      <c r="D8" s="41"/>
      <c r="E8" s="41"/>
      <c r="F8" s="41"/>
      <c r="G8" s="41"/>
      <c r="H8" s="42"/>
      <c r="I8" s="17">
        <f>SUM(I9,I11,I16,I20,I56,I66,I72,I74,I95,I98)</f>
        <v>67815.799999999988</v>
      </c>
      <c r="J8" s="18">
        <f>SUM(J9,J11,J16,J20,J56,J66,J72,J74,J95,J98)</f>
        <v>5461</v>
      </c>
      <c r="K8" s="17">
        <f>SUM(K9,K11,K16,K20,K56,K66,K72,K74,K95,K98)</f>
        <v>67815.799999999988</v>
      </c>
      <c r="L8" s="18">
        <f>SUM(L9,L11,L16,L20,L56,L66,L72,L74,L95,L98)</f>
        <v>5461</v>
      </c>
    </row>
    <row r="9" spans="1:12" s="19" customFormat="1" ht="44.25" customHeight="1" x14ac:dyDescent="0.45">
      <c r="A9" s="40" t="s">
        <v>15</v>
      </c>
      <c r="B9" s="41"/>
      <c r="C9" s="41"/>
      <c r="D9" s="41"/>
      <c r="E9" s="41"/>
      <c r="F9" s="41"/>
      <c r="G9" s="41"/>
      <c r="H9" s="42"/>
      <c r="I9" s="20">
        <f>SUM(I10)</f>
        <v>580</v>
      </c>
      <c r="J9" s="18">
        <f>SUM(J10)</f>
        <v>79</v>
      </c>
      <c r="K9" s="20">
        <f>SUM(K10)</f>
        <v>580</v>
      </c>
      <c r="L9" s="18">
        <f>SUM(L10)</f>
        <v>79</v>
      </c>
    </row>
    <row r="10" spans="1:12" ht="40.5" customHeight="1" x14ac:dyDescent="0.25">
      <c r="A10" s="1">
        <v>1</v>
      </c>
      <c r="B10" s="10" t="s">
        <v>152</v>
      </c>
      <c r="C10" s="10" t="s">
        <v>16</v>
      </c>
      <c r="D10" s="1">
        <v>1932</v>
      </c>
      <c r="E10" s="10">
        <v>1</v>
      </c>
      <c r="F10" s="11">
        <v>44113</v>
      </c>
      <c r="G10" s="10" t="s">
        <v>17</v>
      </c>
      <c r="H10" s="11">
        <v>44124</v>
      </c>
      <c r="I10" s="8">
        <v>580</v>
      </c>
      <c r="J10" s="9">
        <v>79</v>
      </c>
      <c r="K10" s="8">
        <v>580</v>
      </c>
      <c r="L10" s="9">
        <v>79</v>
      </c>
    </row>
    <row r="11" spans="1:12" s="23" customFormat="1" ht="33" customHeight="1" x14ac:dyDescent="0.35">
      <c r="A11" s="43" t="s">
        <v>18</v>
      </c>
      <c r="B11" s="44"/>
      <c r="C11" s="44"/>
      <c r="D11" s="44"/>
      <c r="E11" s="44"/>
      <c r="F11" s="44"/>
      <c r="G11" s="44"/>
      <c r="H11" s="45"/>
      <c r="I11" s="21">
        <f>SUM(I12:I15)</f>
        <v>1983.4299999999998</v>
      </c>
      <c r="J11" s="22">
        <f>SUM(J12:J15)</f>
        <v>279</v>
      </c>
      <c r="K11" s="21">
        <f>SUM(K12:K15)</f>
        <v>1983.4299999999998</v>
      </c>
      <c r="L11" s="22">
        <f>SUM(L12:L15)</f>
        <v>279</v>
      </c>
    </row>
    <row r="12" spans="1:12" ht="32.25" customHeight="1" x14ac:dyDescent="0.25">
      <c r="A12" s="1">
        <v>2</v>
      </c>
      <c r="B12" s="10" t="s">
        <v>153</v>
      </c>
      <c r="C12" s="10" t="s">
        <v>19</v>
      </c>
      <c r="D12" s="1">
        <v>1957</v>
      </c>
      <c r="E12" s="10">
        <v>1</v>
      </c>
      <c r="F12" s="11">
        <v>43147</v>
      </c>
      <c r="G12" s="10">
        <v>311</v>
      </c>
      <c r="H12" s="11">
        <v>43371</v>
      </c>
      <c r="I12" s="8">
        <v>852.79</v>
      </c>
      <c r="J12" s="9">
        <v>189</v>
      </c>
      <c r="K12" s="8">
        <v>852.79</v>
      </c>
      <c r="L12" s="9">
        <v>189</v>
      </c>
    </row>
    <row r="13" spans="1:12" ht="27.75" customHeight="1" x14ac:dyDescent="0.25">
      <c r="A13" s="1">
        <v>3</v>
      </c>
      <c r="B13" s="10" t="s">
        <v>153</v>
      </c>
      <c r="C13" s="10" t="s">
        <v>20</v>
      </c>
      <c r="D13" s="1">
        <v>1948</v>
      </c>
      <c r="E13" s="10">
        <v>1</v>
      </c>
      <c r="F13" s="11">
        <v>43350</v>
      </c>
      <c r="G13" s="10">
        <v>311</v>
      </c>
      <c r="H13" s="11">
        <v>43371</v>
      </c>
      <c r="I13" s="8">
        <v>276.8</v>
      </c>
      <c r="J13" s="9">
        <v>20</v>
      </c>
      <c r="K13" s="8">
        <v>276.8</v>
      </c>
      <c r="L13" s="9">
        <v>20</v>
      </c>
    </row>
    <row r="14" spans="1:12" ht="31.5" customHeight="1" x14ac:dyDescent="0.25">
      <c r="A14" s="1">
        <v>4</v>
      </c>
      <c r="B14" s="10" t="s">
        <v>153</v>
      </c>
      <c r="C14" s="10" t="s">
        <v>21</v>
      </c>
      <c r="D14" s="1">
        <v>1958</v>
      </c>
      <c r="E14" s="10">
        <v>2</v>
      </c>
      <c r="F14" s="11">
        <v>43350</v>
      </c>
      <c r="G14" s="10">
        <v>311</v>
      </c>
      <c r="H14" s="11">
        <v>43371</v>
      </c>
      <c r="I14" s="8">
        <v>420.8</v>
      </c>
      <c r="J14" s="9">
        <v>32</v>
      </c>
      <c r="K14" s="8">
        <v>420.8</v>
      </c>
      <c r="L14" s="9">
        <v>32</v>
      </c>
    </row>
    <row r="15" spans="1:12" ht="24" customHeight="1" x14ac:dyDescent="0.25">
      <c r="A15" s="1">
        <v>5</v>
      </c>
      <c r="B15" s="10" t="s">
        <v>153</v>
      </c>
      <c r="C15" s="10" t="s">
        <v>22</v>
      </c>
      <c r="D15" s="1">
        <v>1905</v>
      </c>
      <c r="E15" s="10">
        <v>1</v>
      </c>
      <c r="F15" s="11">
        <v>43147</v>
      </c>
      <c r="G15" s="10">
        <v>37</v>
      </c>
      <c r="H15" s="11">
        <v>43150</v>
      </c>
      <c r="I15" s="8">
        <v>433.04</v>
      </c>
      <c r="J15" s="9">
        <v>38</v>
      </c>
      <c r="K15" s="8">
        <v>433.04</v>
      </c>
      <c r="L15" s="9">
        <v>38</v>
      </c>
    </row>
    <row r="16" spans="1:12" s="23" customFormat="1" ht="23.25" x14ac:dyDescent="0.35">
      <c r="A16" s="43" t="s">
        <v>23</v>
      </c>
      <c r="B16" s="44"/>
      <c r="C16" s="44"/>
      <c r="D16" s="44"/>
      <c r="E16" s="44"/>
      <c r="F16" s="44"/>
      <c r="G16" s="44"/>
      <c r="H16" s="45"/>
      <c r="I16" s="21">
        <f>SUM(I17:I19)</f>
        <v>2354.6000000000004</v>
      </c>
      <c r="J16" s="22">
        <f>SUM(J17:J19)</f>
        <v>92</v>
      </c>
      <c r="K16" s="21">
        <f>SUM(K17:K19)</f>
        <v>2354.6000000000004</v>
      </c>
      <c r="L16" s="22">
        <f>SUM(L17:L19)</f>
        <v>92</v>
      </c>
    </row>
    <row r="17" spans="1:12" ht="28.5" customHeight="1" x14ac:dyDescent="0.25">
      <c r="A17" s="1">
        <v>6</v>
      </c>
      <c r="B17" s="10" t="s">
        <v>154</v>
      </c>
      <c r="C17" s="10" t="s">
        <v>24</v>
      </c>
      <c r="D17" s="1">
        <v>1926</v>
      </c>
      <c r="E17" s="10">
        <v>1</v>
      </c>
      <c r="F17" s="11">
        <v>43343</v>
      </c>
      <c r="G17" s="10">
        <v>279</v>
      </c>
      <c r="H17" s="11">
        <v>43343</v>
      </c>
      <c r="I17" s="8">
        <v>707.2</v>
      </c>
      <c r="J17" s="9">
        <v>27</v>
      </c>
      <c r="K17" s="8">
        <v>707.2</v>
      </c>
      <c r="L17" s="9">
        <v>27</v>
      </c>
    </row>
    <row r="18" spans="1:12" ht="29.25" customHeight="1" x14ac:dyDescent="0.25">
      <c r="A18" s="1">
        <v>7</v>
      </c>
      <c r="B18" s="10" t="s">
        <v>154</v>
      </c>
      <c r="C18" s="10" t="s">
        <v>25</v>
      </c>
      <c r="D18" s="1">
        <v>1930</v>
      </c>
      <c r="E18" s="10">
        <v>2</v>
      </c>
      <c r="F18" s="11">
        <v>43343</v>
      </c>
      <c r="G18" s="10">
        <v>1</v>
      </c>
      <c r="H18" s="11">
        <v>43343</v>
      </c>
      <c r="I18" s="8">
        <v>914.7</v>
      </c>
      <c r="J18" s="9">
        <v>31</v>
      </c>
      <c r="K18" s="8">
        <v>914.7</v>
      </c>
      <c r="L18" s="9">
        <v>31</v>
      </c>
    </row>
    <row r="19" spans="1:12" ht="24.75" customHeight="1" x14ac:dyDescent="0.25">
      <c r="A19" s="1">
        <v>8</v>
      </c>
      <c r="B19" s="10" t="s">
        <v>154</v>
      </c>
      <c r="C19" s="10" t="s">
        <v>26</v>
      </c>
      <c r="D19" s="1">
        <v>1931</v>
      </c>
      <c r="E19" s="10">
        <v>3</v>
      </c>
      <c r="F19" s="11">
        <v>43343</v>
      </c>
      <c r="G19" s="10">
        <v>3</v>
      </c>
      <c r="H19" s="11">
        <v>43343</v>
      </c>
      <c r="I19" s="8">
        <v>732.7</v>
      </c>
      <c r="J19" s="9">
        <v>34</v>
      </c>
      <c r="K19" s="8">
        <v>732.7</v>
      </c>
      <c r="L19" s="9">
        <v>34</v>
      </c>
    </row>
    <row r="20" spans="1:12" s="23" customFormat="1" ht="23.25" x14ac:dyDescent="0.35">
      <c r="A20" s="43" t="s">
        <v>27</v>
      </c>
      <c r="B20" s="44"/>
      <c r="C20" s="44"/>
      <c r="D20" s="44"/>
      <c r="E20" s="44"/>
      <c r="F20" s="44"/>
      <c r="G20" s="44"/>
      <c r="H20" s="45"/>
      <c r="I20" s="21">
        <f>SUM(I21:I55)</f>
        <v>29618.999999999993</v>
      </c>
      <c r="J20" s="22">
        <f>SUM(J21:J55)</f>
        <v>1722</v>
      </c>
      <c r="K20" s="21">
        <f>SUM(K21:K55)</f>
        <v>29618.999999999993</v>
      </c>
      <c r="L20" s="22">
        <f>SUM(L21:L55)</f>
        <v>1722</v>
      </c>
    </row>
    <row r="21" spans="1:12" ht="27.75" customHeight="1" x14ac:dyDescent="0.25">
      <c r="A21" s="1">
        <v>9</v>
      </c>
      <c r="B21" s="10" t="s">
        <v>155</v>
      </c>
      <c r="C21" s="10" t="s">
        <v>28</v>
      </c>
      <c r="D21" s="1">
        <v>1931</v>
      </c>
      <c r="E21" s="10" t="s">
        <v>29</v>
      </c>
      <c r="F21" s="11">
        <v>43349</v>
      </c>
      <c r="G21" s="10">
        <v>294</v>
      </c>
      <c r="H21" s="11">
        <v>43357</v>
      </c>
      <c r="I21" s="8">
        <v>1284.8699999999999</v>
      </c>
      <c r="J21" s="9">
        <v>99</v>
      </c>
      <c r="K21" s="8">
        <v>1284.8699999999999</v>
      </c>
      <c r="L21" s="9">
        <v>99</v>
      </c>
    </row>
    <row r="22" spans="1:12" ht="30" customHeight="1" x14ac:dyDescent="0.25">
      <c r="A22" s="1">
        <v>10</v>
      </c>
      <c r="B22" s="10" t="s">
        <v>155</v>
      </c>
      <c r="C22" s="10" t="s">
        <v>30</v>
      </c>
      <c r="D22" s="1">
        <v>1917</v>
      </c>
      <c r="E22" s="10" t="s">
        <v>31</v>
      </c>
      <c r="F22" s="11">
        <v>43349</v>
      </c>
      <c r="G22" s="10">
        <v>294</v>
      </c>
      <c r="H22" s="11">
        <v>43357</v>
      </c>
      <c r="I22" s="8">
        <v>197.8</v>
      </c>
      <c r="J22" s="9">
        <v>18</v>
      </c>
      <c r="K22" s="8">
        <v>197.8</v>
      </c>
      <c r="L22" s="9">
        <v>18</v>
      </c>
    </row>
    <row r="23" spans="1:12" ht="33.75" customHeight="1" x14ac:dyDescent="0.25">
      <c r="A23" s="1">
        <v>11</v>
      </c>
      <c r="B23" s="10" t="s">
        <v>155</v>
      </c>
      <c r="C23" s="10" t="s">
        <v>32</v>
      </c>
      <c r="D23" s="1">
        <v>1917</v>
      </c>
      <c r="E23" s="10" t="s">
        <v>33</v>
      </c>
      <c r="F23" s="11">
        <v>43349</v>
      </c>
      <c r="G23" s="10">
        <v>294</v>
      </c>
      <c r="H23" s="11">
        <v>43357</v>
      </c>
      <c r="I23" s="8">
        <v>402.3</v>
      </c>
      <c r="J23" s="9">
        <v>27</v>
      </c>
      <c r="K23" s="8">
        <v>402.3</v>
      </c>
      <c r="L23" s="9">
        <v>27</v>
      </c>
    </row>
    <row r="24" spans="1:12" ht="33.75" customHeight="1" x14ac:dyDescent="0.25">
      <c r="A24" s="1">
        <v>12</v>
      </c>
      <c r="B24" s="10" t="s">
        <v>155</v>
      </c>
      <c r="C24" s="10" t="s">
        <v>34</v>
      </c>
      <c r="D24" s="1">
        <v>1917</v>
      </c>
      <c r="E24" s="10" t="s">
        <v>35</v>
      </c>
      <c r="F24" s="11">
        <v>43349</v>
      </c>
      <c r="G24" s="10">
        <v>294</v>
      </c>
      <c r="H24" s="11">
        <v>43357</v>
      </c>
      <c r="I24" s="8">
        <v>771.5</v>
      </c>
      <c r="J24" s="9">
        <v>42</v>
      </c>
      <c r="K24" s="8">
        <v>771.5</v>
      </c>
      <c r="L24" s="9">
        <v>42</v>
      </c>
    </row>
    <row r="25" spans="1:12" ht="33.75" customHeight="1" x14ac:dyDescent="0.25">
      <c r="A25" s="1">
        <v>13</v>
      </c>
      <c r="B25" s="10" t="s">
        <v>155</v>
      </c>
      <c r="C25" s="10" t="s">
        <v>36</v>
      </c>
      <c r="D25" s="1">
        <v>1960</v>
      </c>
      <c r="E25" s="10" t="s">
        <v>37</v>
      </c>
      <c r="F25" s="11">
        <v>43349</v>
      </c>
      <c r="G25" s="10">
        <v>294</v>
      </c>
      <c r="H25" s="11">
        <v>43357</v>
      </c>
      <c r="I25" s="8">
        <v>1225.9000000000001</v>
      </c>
      <c r="J25" s="9">
        <v>54</v>
      </c>
      <c r="K25" s="8">
        <v>1225.9000000000001</v>
      </c>
      <c r="L25" s="9">
        <v>54</v>
      </c>
    </row>
    <row r="26" spans="1:12" ht="33.75" customHeight="1" x14ac:dyDescent="0.25">
      <c r="A26" s="1">
        <v>14</v>
      </c>
      <c r="B26" s="10" t="s">
        <v>155</v>
      </c>
      <c r="C26" s="10" t="s">
        <v>38</v>
      </c>
      <c r="D26" s="1">
        <v>1917</v>
      </c>
      <c r="E26" s="10" t="s">
        <v>39</v>
      </c>
      <c r="F26" s="11">
        <v>43349</v>
      </c>
      <c r="G26" s="10">
        <v>294</v>
      </c>
      <c r="H26" s="11">
        <v>43357</v>
      </c>
      <c r="I26" s="8">
        <v>592.41999999999996</v>
      </c>
      <c r="J26" s="9">
        <v>36</v>
      </c>
      <c r="K26" s="8">
        <v>592.41999999999996</v>
      </c>
      <c r="L26" s="9">
        <v>36</v>
      </c>
    </row>
    <row r="27" spans="1:12" ht="33.75" customHeight="1" x14ac:dyDescent="0.25">
      <c r="A27" s="1">
        <v>15</v>
      </c>
      <c r="B27" s="10" t="s">
        <v>155</v>
      </c>
      <c r="C27" s="10" t="s">
        <v>40</v>
      </c>
      <c r="D27" s="1">
        <v>1914</v>
      </c>
      <c r="E27" s="10" t="s">
        <v>41</v>
      </c>
      <c r="F27" s="11">
        <v>43728</v>
      </c>
      <c r="G27" s="10" t="s">
        <v>42</v>
      </c>
      <c r="H27" s="11">
        <v>43829</v>
      </c>
      <c r="I27" s="8">
        <v>712.9</v>
      </c>
      <c r="J27" s="9">
        <v>33</v>
      </c>
      <c r="K27" s="8">
        <v>712.9</v>
      </c>
      <c r="L27" s="9">
        <v>33</v>
      </c>
    </row>
    <row r="28" spans="1:12" ht="33.75" customHeight="1" x14ac:dyDescent="0.25">
      <c r="A28" s="1">
        <v>16</v>
      </c>
      <c r="B28" s="10" t="s">
        <v>155</v>
      </c>
      <c r="C28" s="10" t="s">
        <v>43</v>
      </c>
      <c r="D28" s="1">
        <v>1937</v>
      </c>
      <c r="E28" s="10" t="s">
        <v>44</v>
      </c>
      <c r="F28" s="11">
        <v>43728</v>
      </c>
      <c r="G28" s="10" t="s">
        <v>45</v>
      </c>
      <c r="H28" s="11">
        <v>43829</v>
      </c>
      <c r="I28" s="8">
        <v>455.6</v>
      </c>
      <c r="J28" s="9">
        <v>33</v>
      </c>
      <c r="K28" s="8">
        <v>455.6</v>
      </c>
      <c r="L28" s="9">
        <v>33</v>
      </c>
    </row>
    <row r="29" spans="1:12" ht="33.75" customHeight="1" x14ac:dyDescent="0.25">
      <c r="A29" s="1">
        <v>17</v>
      </c>
      <c r="B29" s="10" t="s">
        <v>155</v>
      </c>
      <c r="C29" s="10" t="s">
        <v>46</v>
      </c>
      <c r="D29" s="1">
        <v>1917</v>
      </c>
      <c r="E29" s="10" t="s">
        <v>47</v>
      </c>
      <c r="F29" s="11">
        <v>44257</v>
      </c>
      <c r="G29" s="10">
        <v>387</v>
      </c>
      <c r="H29" s="11">
        <v>44392</v>
      </c>
      <c r="I29" s="8">
        <v>541.5</v>
      </c>
      <c r="J29" s="9">
        <v>39</v>
      </c>
      <c r="K29" s="8">
        <v>541.5</v>
      </c>
      <c r="L29" s="9">
        <v>39</v>
      </c>
    </row>
    <row r="30" spans="1:12" ht="33.75" customHeight="1" x14ac:dyDescent="0.25">
      <c r="A30" s="1">
        <v>18</v>
      </c>
      <c r="B30" s="10" t="s">
        <v>155</v>
      </c>
      <c r="C30" s="10" t="s">
        <v>48</v>
      </c>
      <c r="D30" s="1">
        <v>1917</v>
      </c>
      <c r="E30" s="10">
        <v>1</v>
      </c>
      <c r="F30" s="11">
        <v>43282</v>
      </c>
      <c r="G30" s="10">
        <v>335</v>
      </c>
      <c r="H30" s="11">
        <v>43424</v>
      </c>
      <c r="I30" s="8">
        <v>1126.3399999999999</v>
      </c>
      <c r="J30" s="9">
        <v>87</v>
      </c>
      <c r="K30" s="8">
        <v>1126.3399999999999</v>
      </c>
      <c r="L30" s="9">
        <v>87</v>
      </c>
    </row>
    <row r="31" spans="1:12" ht="33.75" customHeight="1" x14ac:dyDescent="0.25">
      <c r="A31" s="1">
        <v>19</v>
      </c>
      <c r="B31" s="10" t="s">
        <v>155</v>
      </c>
      <c r="C31" s="10" t="s">
        <v>49</v>
      </c>
      <c r="D31" s="1">
        <v>1937</v>
      </c>
      <c r="E31" s="10" t="s">
        <v>50</v>
      </c>
      <c r="F31" s="11">
        <v>43349</v>
      </c>
      <c r="G31" s="10">
        <v>663</v>
      </c>
      <c r="H31" s="11">
        <v>43829</v>
      </c>
      <c r="I31" s="8">
        <v>353</v>
      </c>
      <c r="J31" s="9">
        <v>18</v>
      </c>
      <c r="K31" s="8">
        <v>353</v>
      </c>
      <c r="L31" s="9">
        <v>18</v>
      </c>
    </row>
    <row r="32" spans="1:12" ht="33.75" customHeight="1" x14ac:dyDescent="0.25">
      <c r="A32" s="1">
        <v>20</v>
      </c>
      <c r="B32" s="10" t="s">
        <v>155</v>
      </c>
      <c r="C32" s="10" t="s">
        <v>51</v>
      </c>
      <c r="D32" s="1">
        <v>1917</v>
      </c>
      <c r="E32" s="10" t="s">
        <v>52</v>
      </c>
      <c r="F32" s="11">
        <v>43349</v>
      </c>
      <c r="G32" s="10">
        <v>294</v>
      </c>
      <c r="H32" s="11">
        <v>43357</v>
      </c>
      <c r="I32" s="8">
        <v>866.6</v>
      </c>
      <c r="J32" s="9">
        <v>42</v>
      </c>
      <c r="K32" s="8">
        <v>866.6</v>
      </c>
      <c r="L32" s="9">
        <v>42</v>
      </c>
    </row>
    <row r="33" spans="1:12" ht="33.75" customHeight="1" x14ac:dyDescent="0.25">
      <c r="A33" s="1">
        <v>21</v>
      </c>
      <c r="B33" s="10" t="s">
        <v>155</v>
      </c>
      <c r="C33" s="10" t="s">
        <v>53</v>
      </c>
      <c r="D33" s="1">
        <v>1917</v>
      </c>
      <c r="E33" s="10" t="s">
        <v>54</v>
      </c>
      <c r="F33" s="11">
        <v>44256</v>
      </c>
      <c r="G33" s="10">
        <v>387</v>
      </c>
      <c r="H33" s="11">
        <v>44392</v>
      </c>
      <c r="I33" s="8">
        <v>1147.75</v>
      </c>
      <c r="J33" s="9">
        <v>69</v>
      </c>
      <c r="K33" s="8">
        <v>1147.75</v>
      </c>
      <c r="L33" s="9">
        <v>69</v>
      </c>
    </row>
    <row r="34" spans="1:12" ht="33.75" customHeight="1" x14ac:dyDescent="0.25">
      <c r="A34" s="1">
        <v>22</v>
      </c>
      <c r="B34" s="10" t="s">
        <v>155</v>
      </c>
      <c r="C34" s="10" t="s">
        <v>55</v>
      </c>
      <c r="D34" s="1">
        <v>1961</v>
      </c>
      <c r="E34" s="10" t="s">
        <v>56</v>
      </c>
      <c r="F34" s="11">
        <v>43349</v>
      </c>
      <c r="G34" s="10">
        <v>294</v>
      </c>
      <c r="H34" s="11">
        <v>43357</v>
      </c>
      <c r="I34" s="8">
        <v>439.5</v>
      </c>
      <c r="J34" s="9">
        <v>24</v>
      </c>
      <c r="K34" s="8">
        <v>439.5</v>
      </c>
      <c r="L34" s="9">
        <v>24</v>
      </c>
    </row>
    <row r="35" spans="1:12" ht="33.75" customHeight="1" x14ac:dyDescent="0.25">
      <c r="A35" s="1">
        <v>23</v>
      </c>
      <c r="B35" s="10" t="s">
        <v>155</v>
      </c>
      <c r="C35" s="10" t="s">
        <v>57</v>
      </c>
      <c r="D35" s="1">
        <v>1917</v>
      </c>
      <c r="E35" s="10" t="s">
        <v>58</v>
      </c>
      <c r="F35" s="11">
        <v>43445</v>
      </c>
      <c r="G35" s="10" t="s">
        <v>59</v>
      </c>
      <c r="H35" s="11">
        <v>43524</v>
      </c>
      <c r="I35" s="8">
        <v>604.9</v>
      </c>
      <c r="J35" s="9">
        <v>42</v>
      </c>
      <c r="K35" s="8">
        <v>604.9</v>
      </c>
      <c r="L35" s="9">
        <v>42</v>
      </c>
    </row>
    <row r="36" spans="1:12" ht="33.75" customHeight="1" x14ac:dyDescent="0.25">
      <c r="A36" s="1">
        <v>24</v>
      </c>
      <c r="B36" s="10" t="s">
        <v>155</v>
      </c>
      <c r="C36" s="10" t="s">
        <v>60</v>
      </c>
      <c r="D36" s="1">
        <v>1957</v>
      </c>
      <c r="E36" s="10" t="s">
        <v>61</v>
      </c>
      <c r="F36" s="11">
        <v>43728</v>
      </c>
      <c r="G36" s="10" t="s">
        <v>42</v>
      </c>
      <c r="H36" s="11">
        <v>43829</v>
      </c>
      <c r="I36" s="8">
        <v>334.4</v>
      </c>
      <c r="J36" s="9">
        <v>24</v>
      </c>
      <c r="K36" s="8">
        <v>334.4</v>
      </c>
      <c r="L36" s="9">
        <v>24</v>
      </c>
    </row>
    <row r="37" spans="1:12" ht="33.75" customHeight="1" x14ac:dyDescent="0.25">
      <c r="A37" s="1">
        <v>25</v>
      </c>
      <c r="B37" s="10" t="s">
        <v>155</v>
      </c>
      <c r="C37" s="10" t="s">
        <v>62</v>
      </c>
      <c r="D37" s="1">
        <v>1957</v>
      </c>
      <c r="E37" s="10" t="s">
        <v>63</v>
      </c>
      <c r="F37" s="11">
        <v>43349</v>
      </c>
      <c r="G37" s="10">
        <v>294</v>
      </c>
      <c r="H37" s="11">
        <v>43357</v>
      </c>
      <c r="I37" s="8">
        <v>1319.8</v>
      </c>
      <c r="J37" s="9">
        <v>75</v>
      </c>
      <c r="K37" s="8">
        <v>1319.8</v>
      </c>
      <c r="L37" s="9">
        <v>75</v>
      </c>
    </row>
    <row r="38" spans="1:12" ht="33.75" customHeight="1" x14ac:dyDescent="0.25">
      <c r="A38" s="1">
        <v>26</v>
      </c>
      <c r="B38" s="10" t="s">
        <v>155</v>
      </c>
      <c r="C38" s="10" t="s">
        <v>64</v>
      </c>
      <c r="D38" s="1">
        <v>1917</v>
      </c>
      <c r="E38" s="10" t="s">
        <v>65</v>
      </c>
      <c r="F38" s="11">
        <v>44256</v>
      </c>
      <c r="G38" s="10">
        <v>387</v>
      </c>
      <c r="H38" s="11">
        <v>44392</v>
      </c>
      <c r="I38" s="8">
        <v>424.9</v>
      </c>
      <c r="J38" s="9">
        <v>24</v>
      </c>
      <c r="K38" s="8">
        <v>424.9</v>
      </c>
      <c r="L38" s="9">
        <v>24</v>
      </c>
    </row>
    <row r="39" spans="1:12" ht="33.75" customHeight="1" x14ac:dyDescent="0.25">
      <c r="A39" s="1">
        <v>27</v>
      </c>
      <c r="B39" s="10" t="s">
        <v>155</v>
      </c>
      <c r="C39" s="10" t="s">
        <v>66</v>
      </c>
      <c r="D39" s="1">
        <v>1961</v>
      </c>
      <c r="E39" s="10" t="s">
        <v>67</v>
      </c>
      <c r="F39" s="11">
        <v>41158</v>
      </c>
      <c r="G39" s="10">
        <v>294</v>
      </c>
      <c r="H39" s="11">
        <v>43357</v>
      </c>
      <c r="I39" s="8">
        <v>1074.8</v>
      </c>
      <c r="J39" s="9">
        <v>60</v>
      </c>
      <c r="K39" s="8">
        <v>1074.8</v>
      </c>
      <c r="L39" s="9">
        <v>60</v>
      </c>
    </row>
    <row r="40" spans="1:12" ht="33.75" customHeight="1" x14ac:dyDescent="0.25">
      <c r="A40" s="1">
        <v>28</v>
      </c>
      <c r="B40" s="10" t="s">
        <v>155</v>
      </c>
      <c r="C40" s="10" t="s">
        <v>68</v>
      </c>
      <c r="D40" s="1">
        <v>1961</v>
      </c>
      <c r="E40" s="10" t="s">
        <v>69</v>
      </c>
      <c r="F40" s="11">
        <v>43349</v>
      </c>
      <c r="G40" s="10">
        <v>294</v>
      </c>
      <c r="H40" s="11">
        <v>43357</v>
      </c>
      <c r="I40" s="8">
        <v>634.6</v>
      </c>
      <c r="J40" s="9">
        <v>51</v>
      </c>
      <c r="K40" s="8">
        <v>634.6</v>
      </c>
      <c r="L40" s="9">
        <v>51</v>
      </c>
    </row>
    <row r="41" spans="1:12" ht="33.75" customHeight="1" x14ac:dyDescent="0.25">
      <c r="A41" s="1">
        <v>29</v>
      </c>
      <c r="B41" s="10" t="s">
        <v>155</v>
      </c>
      <c r="C41" s="10" t="s">
        <v>70</v>
      </c>
      <c r="D41" s="1">
        <v>1960</v>
      </c>
      <c r="E41" s="10" t="s">
        <v>71</v>
      </c>
      <c r="F41" s="11">
        <v>43349</v>
      </c>
      <c r="G41" s="10">
        <v>294</v>
      </c>
      <c r="H41" s="11">
        <v>43357</v>
      </c>
      <c r="I41" s="8">
        <v>812.2</v>
      </c>
      <c r="J41" s="9">
        <v>42</v>
      </c>
      <c r="K41" s="8">
        <v>812.2</v>
      </c>
      <c r="L41" s="9">
        <v>42</v>
      </c>
    </row>
    <row r="42" spans="1:12" ht="33.75" customHeight="1" x14ac:dyDescent="0.25">
      <c r="A42" s="1">
        <v>30</v>
      </c>
      <c r="B42" s="10" t="s">
        <v>155</v>
      </c>
      <c r="C42" s="10" t="s">
        <v>72</v>
      </c>
      <c r="D42" s="1">
        <v>1956</v>
      </c>
      <c r="E42" s="10" t="s">
        <v>73</v>
      </c>
      <c r="F42" s="11">
        <v>43452</v>
      </c>
      <c r="G42" s="10" t="s">
        <v>74</v>
      </c>
      <c r="H42" s="11">
        <v>43524</v>
      </c>
      <c r="I42" s="8">
        <v>690</v>
      </c>
      <c r="J42" s="9">
        <v>36</v>
      </c>
      <c r="K42" s="8">
        <v>690</v>
      </c>
      <c r="L42" s="9">
        <v>36</v>
      </c>
    </row>
    <row r="43" spans="1:12" ht="33.75" customHeight="1" x14ac:dyDescent="0.25">
      <c r="A43" s="1">
        <v>31</v>
      </c>
      <c r="B43" s="10" t="s">
        <v>155</v>
      </c>
      <c r="C43" s="10" t="s">
        <v>75</v>
      </c>
      <c r="D43" s="1">
        <v>1930</v>
      </c>
      <c r="E43" s="10" t="s">
        <v>76</v>
      </c>
      <c r="F43" s="11">
        <v>43445</v>
      </c>
      <c r="G43" s="10" t="s">
        <v>77</v>
      </c>
      <c r="H43" s="11">
        <v>43524</v>
      </c>
      <c r="I43" s="8">
        <v>538.64</v>
      </c>
      <c r="J43" s="9">
        <v>45</v>
      </c>
      <c r="K43" s="8">
        <v>538.64</v>
      </c>
      <c r="L43" s="9">
        <v>45</v>
      </c>
    </row>
    <row r="44" spans="1:12" ht="33.75" customHeight="1" x14ac:dyDescent="0.25">
      <c r="A44" s="1">
        <v>32</v>
      </c>
      <c r="B44" s="10" t="s">
        <v>155</v>
      </c>
      <c r="C44" s="10" t="s">
        <v>78</v>
      </c>
      <c r="D44" s="1">
        <v>1917</v>
      </c>
      <c r="E44" s="10" t="s">
        <v>79</v>
      </c>
      <c r="F44" s="11">
        <v>43445</v>
      </c>
      <c r="G44" s="10" t="s">
        <v>59</v>
      </c>
      <c r="H44" s="11">
        <v>43524</v>
      </c>
      <c r="I44" s="8">
        <v>528.20000000000005</v>
      </c>
      <c r="J44" s="9">
        <v>30</v>
      </c>
      <c r="K44" s="8">
        <v>528.20000000000005</v>
      </c>
      <c r="L44" s="9">
        <v>30</v>
      </c>
    </row>
    <row r="45" spans="1:12" ht="33.75" customHeight="1" x14ac:dyDescent="0.25">
      <c r="A45" s="1">
        <v>33</v>
      </c>
      <c r="B45" s="10" t="s">
        <v>155</v>
      </c>
      <c r="C45" s="10" t="s">
        <v>80</v>
      </c>
      <c r="D45" s="1">
        <v>1962</v>
      </c>
      <c r="E45" s="10" t="s">
        <v>81</v>
      </c>
      <c r="F45" s="11">
        <v>43452</v>
      </c>
      <c r="G45" s="10">
        <v>93</v>
      </c>
      <c r="H45" s="11">
        <v>43524</v>
      </c>
      <c r="I45" s="8">
        <v>594</v>
      </c>
      <c r="J45" s="9">
        <v>24</v>
      </c>
      <c r="K45" s="8">
        <v>594</v>
      </c>
      <c r="L45" s="9">
        <v>24</v>
      </c>
    </row>
    <row r="46" spans="1:12" ht="33.75" customHeight="1" x14ac:dyDescent="0.25">
      <c r="A46" s="1">
        <v>34</v>
      </c>
      <c r="B46" s="10" t="s">
        <v>155</v>
      </c>
      <c r="C46" s="10" t="s">
        <v>82</v>
      </c>
      <c r="D46" s="1">
        <v>1962</v>
      </c>
      <c r="E46" s="10" t="s">
        <v>83</v>
      </c>
      <c r="F46" s="11">
        <v>44258</v>
      </c>
      <c r="G46" s="10" t="s">
        <v>84</v>
      </c>
      <c r="H46" s="11">
        <v>44392</v>
      </c>
      <c r="I46" s="8">
        <v>496.1</v>
      </c>
      <c r="J46" s="9">
        <v>24</v>
      </c>
      <c r="K46" s="8">
        <v>496.1</v>
      </c>
      <c r="L46" s="9">
        <v>24</v>
      </c>
    </row>
    <row r="47" spans="1:12" ht="33.75" customHeight="1" x14ac:dyDescent="0.25">
      <c r="A47" s="1">
        <v>35</v>
      </c>
      <c r="B47" s="10" t="s">
        <v>155</v>
      </c>
      <c r="C47" s="10" t="s">
        <v>85</v>
      </c>
      <c r="D47" s="1">
        <v>1960</v>
      </c>
      <c r="E47" s="10" t="s">
        <v>69</v>
      </c>
      <c r="F47" s="11">
        <v>43349</v>
      </c>
      <c r="G47" s="10">
        <v>294</v>
      </c>
      <c r="H47" s="11">
        <v>43357</v>
      </c>
      <c r="I47" s="8">
        <v>4641.46</v>
      </c>
      <c r="J47" s="9">
        <v>243</v>
      </c>
      <c r="K47" s="8">
        <v>4641.46</v>
      </c>
      <c r="L47" s="9">
        <v>243</v>
      </c>
    </row>
    <row r="48" spans="1:12" ht="33.75" customHeight="1" x14ac:dyDescent="0.25">
      <c r="A48" s="1">
        <v>36</v>
      </c>
      <c r="B48" s="10" t="s">
        <v>155</v>
      </c>
      <c r="C48" s="10" t="s">
        <v>86</v>
      </c>
      <c r="D48" s="1">
        <v>1979</v>
      </c>
      <c r="E48" s="10" t="s">
        <v>87</v>
      </c>
      <c r="F48" s="11">
        <v>43349</v>
      </c>
      <c r="G48" s="10">
        <v>294</v>
      </c>
      <c r="H48" s="11">
        <v>43357</v>
      </c>
      <c r="I48" s="8">
        <v>565.66999999999996</v>
      </c>
      <c r="J48" s="9">
        <v>39</v>
      </c>
      <c r="K48" s="8">
        <v>565.66999999999996</v>
      </c>
      <c r="L48" s="9">
        <v>39</v>
      </c>
    </row>
    <row r="49" spans="1:12" ht="33.75" customHeight="1" x14ac:dyDescent="0.25">
      <c r="A49" s="1">
        <v>37</v>
      </c>
      <c r="B49" s="10" t="s">
        <v>155</v>
      </c>
      <c r="C49" s="10" t="s">
        <v>88</v>
      </c>
      <c r="D49" s="1">
        <v>1917</v>
      </c>
      <c r="E49" s="10" t="s">
        <v>89</v>
      </c>
      <c r="F49" s="11">
        <v>43349</v>
      </c>
      <c r="G49" s="10">
        <v>294</v>
      </c>
      <c r="H49" s="11">
        <v>43357</v>
      </c>
      <c r="I49" s="8">
        <v>100.28</v>
      </c>
      <c r="J49" s="9">
        <v>9</v>
      </c>
      <c r="K49" s="8">
        <v>100.28</v>
      </c>
      <c r="L49" s="9">
        <v>9</v>
      </c>
    </row>
    <row r="50" spans="1:12" ht="33.75" customHeight="1" x14ac:dyDescent="0.25">
      <c r="A50" s="1">
        <v>38</v>
      </c>
      <c r="B50" s="10" t="s">
        <v>155</v>
      </c>
      <c r="C50" s="10" t="s">
        <v>90</v>
      </c>
      <c r="D50" s="1">
        <v>1917</v>
      </c>
      <c r="E50" s="10" t="s">
        <v>91</v>
      </c>
      <c r="F50" s="11">
        <v>43445</v>
      </c>
      <c r="G50" s="10" t="s">
        <v>59</v>
      </c>
      <c r="H50" s="11">
        <v>43524</v>
      </c>
      <c r="I50" s="8">
        <v>355.9</v>
      </c>
      <c r="J50" s="9">
        <v>21</v>
      </c>
      <c r="K50" s="8">
        <v>355.9</v>
      </c>
      <c r="L50" s="9">
        <v>21</v>
      </c>
    </row>
    <row r="51" spans="1:12" ht="31.5" customHeight="1" x14ac:dyDescent="0.25">
      <c r="A51" s="1">
        <v>39</v>
      </c>
      <c r="B51" s="10" t="s">
        <v>155</v>
      </c>
      <c r="C51" s="10" t="s">
        <v>92</v>
      </c>
      <c r="D51" s="1">
        <v>1918</v>
      </c>
      <c r="E51" s="10" t="s">
        <v>58</v>
      </c>
      <c r="F51" s="11">
        <v>43445</v>
      </c>
      <c r="G51" s="10">
        <v>91</v>
      </c>
      <c r="H51" s="11">
        <v>43524</v>
      </c>
      <c r="I51" s="8">
        <v>287.8</v>
      </c>
      <c r="J51" s="9">
        <v>21</v>
      </c>
      <c r="K51" s="8">
        <v>287.8</v>
      </c>
      <c r="L51" s="9">
        <v>21</v>
      </c>
    </row>
    <row r="52" spans="1:12" ht="28.5" customHeight="1" x14ac:dyDescent="0.25">
      <c r="A52" s="1">
        <v>40</v>
      </c>
      <c r="B52" s="10" t="s">
        <v>155</v>
      </c>
      <c r="C52" s="10" t="s">
        <v>93</v>
      </c>
      <c r="D52" s="1">
        <v>1933</v>
      </c>
      <c r="E52" s="10" t="s">
        <v>94</v>
      </c>
      <c r="F52" s="11">
        <v>44094</v>
      </c>
      <c r="G52" s="10" t="s">
        <v>95</v>
      </c>
      <c r="H52" s="11">
        <v>44172</v>
      </c>
      <c r="I52" s="8">
        <v>1411.3</v>
      </c>
      <c r="J52" s="9">
        <v>81</v>
      </c>
      <c r="K52" s="8">
        <v>1411.3</v>
      </c>
      <c r="L52" s="9">
        <v>81</v>
      </c>
    </row>
    <row r="53" spans="1:12" ht="31.5" customHeight="1" x14ac:dyDescent="0.25">
      <c r="A53" s="1">
        <v>41</v>
      </c>
      <c r="B53" s="10" t="s">
        <v>155</v>
      </c>
      <c r="C53" s="10" t="s">
        <v>96</v>
      </c>
      <c r="D53" s="1">
        <v>1917</v>
      </c>
      <c r="E53" s="10" t="s">
        <v>97</v>
      </c>
      <c r="F53" s="11">
        <v>44094</v>
      </c>
      <c r="G53" s="10" t="s">
        <v>95</v>
      </c>
      <c r="H53" s="11">
        <v>44111</v>
      </c>
      <c r="I53" s="8">
        <v>976.7</v>
      </c>
      <c r="J53" s="9">
        <v>48</v>
      </c>
      <c r="K53" s="8">
        <v>976.7</v>
      </c>
      <c r="L53" s="9">
        <v>48</v>
      </c>
    </row>
    <row r="54" spans="1:12" ht="33.75" customHeight="1" x14ac:dyDescent="0.25">
      <c r="A54" s="1">
        <v>42</v>
      </c>
      <c r="B54" s="10" t="s">
        <v>155</v>
      </c>
      <c r="C54" s="10" t="s">
        <v>98</v>
      </c>
      <c r="D54" s="1">
        <v>1961</v>
      </c>
      <c r="E54" s="10" t="s">
        <v>99</v>
      </c>
      <c r="F54" s="11">
        <v>43349</v>
      </c>
      <c r="G54" s="10">
        <v>294</v>
      </c>
      <c r="H54" s="11">
        <v>43357</v>
      </c>
      <c r="I54" s="8">
        <v>430.02</v>
      </c>
      <c r="J54" s="9">
        <v>27</v>
      </c>
      <c r="K54" s="8">
        <v>430.02</v>
      </c>
      <c r="L54" s="9">
        <v>27</v>
      </c>
    </row>
    <row r="55" spans="1:12" ht="33.75" customHeight="1" x14ac:dyDescent="0.25">
      <c r="A55" s="1">
        <v>43</v>
      </c>
      <c r="B55" s="10" t="s">
        <v>155</v>
      </c>
      <c r="C55" s="10" t="s">
        <v>100</v>
      </c>
      <c r="D55" s="1">
        <v>1917</v>
      </c>
      <c r="E55" s="10" t="s">
        <v>101</v>
      </c>
      <c r="F55" s="11">
        <v>44112</v>
      </c>
      <c r="G55" s="10">
        <v>484</v>
      </c>
      <c r="H55" s="11">
        <v>44138</v>
      </c>
      <c r="I55" s="8">
        <v>2679.35</v>
      </c>
      <c r="J55" s="9">
        <v>135</v>
      </c>
      <c r="K55" s="8">
        <v>2679.35</v>
      </c>
      <c r="L55" s="9">
        <v>135</v>
      </c>
    </row>
    <row r="56" spans="1:12" s="23" customFormat="1" ht="23.25" x14ac:dyDescent="0.35">
      <c r="A56" s="43" t="s">
        <v>102</v>
      </c>
      <c r="B56" s="44"/>
      <c r="C56" s="44"/>
      <c r="D56" s="44"/>
      <c r="E56" s="44"/>
      <c r="F56" s="44"/>
      <c r="G56" s="44"/>
      <c r="H56" s="45"/>
      <c r="I56" s="21">
        <f>SUM(I57:I65)</f>
        <v>11228.870000000003</v>
      </c>
      <c r="J56" s="22">
        <f>SUM(J57:J65)</f>
        <v>1805</v>
      </c>
      <c r="K56" s="21">
        <f>SUM(K57:K65)</f>
        <v>11228.870000000003</v>
      </c>
      <c r="L56" s="22">
        <f>SUM(L57:L65)</f>
        <v>1805</v>
      </c>
    </row>
    <row r="57" spans="1:12" ht="35.25" customHeight="1" x14ac:dyDescent="0.25">
      <c r="A57" s="1">
        <v>44</v>
      </c>
      <c r="B57" s="10" t="s">
        <v>156</v>
      </c>
      <c r="C57" s="10" t="s">
        <v>103</v>
      </c>
      <c r="D57" s="1">
        <v>1964</v>
      </c>
      <c r="E57" s="10">
        <v>4</v>
      </c>
      <c r="F57" s="11">
        <v>43081</v>
      </c>
      <c r="G57" s="10">
        <v>388</v>
      </c>
      <c r="H57" s="11">
        <v>43241</v>
      </c>
      <c r="I57" s="8">
        <v>1476.62</v>
      </c>
      <c r="J57" s="9">
        <v>262</v>
      </c>
      <c r="K57" s="8">
        <v>1476.62</v>
      </c>
      <c r="L57" s="9">
        <v>262</v>
      </c>
    </row>
    <row r="58" spans="1:12" ht="35.25" customHeight="1" x14ac:dyDescent="0.25">
      <c r="A58" s="1">
        <v>45</v>
      </c>
      <c r="B58" s="10" t="s">
        <v>156</v>
      </c>
      <c r="C58" s="10" t="s">
        <v>104</v>
      </c>
      <c r="D58" s="1">
        <v>1984</v>
      </c>
      <c r="E58" s="10">
        <v>7</v>
      </c>
      <c r="F58" s="11">
        <v>43199</v>
      </c>
      <c r="G58" s="10">
        <v>387</v>
      </c>
      <c r="H58" s="11">
        <v>43241</v>
      </c>
      <c r="I58" s="8">
        <v>3425.82</v>
      </c>
      <c r="J58" s="9">
        <v>419</v>
      </c>
      <c r="K58" s="8">
        <v>3425.82</v>
      </c>
      <c r="L58" s="9">
        <v>419</v>
      </c>
    </row>
    <row r="59" spans="1:12" ht="35.25" customHeight="1" x14ac:dyDescent="0.25">
      <c r="A59" s="1">
        <v>46</v>
      </c>
      <c r="B59" s="10" t="s">
        <v>156</v>
      </c>
      <c r="C59" s="10" t="s">
        <v>105</v>
      </c>
      <c r="D59" s="1">
        <v>1963</v>
      </c>
      <c r="E59" s="10">
        <v>1</v>
      </c>
      <c r="F59" s="11">
        <v>43059</v>
      </c>
      <c r="G59" s="10">
        <v>389</v>
      </c>
      <c r="H59" s="11">
        <v>43241</v>
      </c>
      <c r="I59" s="8">
        <v>1145.3499999999999</v>
      </c>
      <c r="J59" s="9">
        <v>180</v>
      </c>
      <c r="K59" s="8">
        <v>1145.3499999999999</v>
      </c>
      <c r="L59" s="9">
        <v>180</v>
      </c>
    </row>
    <row r="60" spans="1:12" ht="35.25" customHeight="1" x14ac:dyDescent="0.25">
      <c r="A60" s="1">
        <v>47</v>
      </c>
      <c r="B60" s="10" t="s">
        <v>156</v>
      </c>
      <c r="C60" s="10" t="s">
        <v>106</v>
      </c>
      <c r="D60" s="1">
        <v>1951</v>
      </c>
      <c r="E60" s="10">
        <v>2</v>
      </c>
      <c r="F60" s="11">
        <v>40177</v>
      </c>
      <c r="G60" s="10">
        <v>820</v>
      </c>
      <c r="H60" s="11">
        <v>43368</v>
      </c>
      <c r="I60" s="8">
        <v>385.8</v>
      </c>
      <c r="J60" s="9">
        <v>55</v>
      </c>
      <c r="K60" s="8">
        <v>385.8</v>
      </c>
      <c r="L60" s="9">
        <v>55</v>
      </c>
    </row>
    <row r="61" spans="1:12" ht="35.25" customHeight="1" x14ac:dyDescent="0.25">
      <c r="A61" s="1">
        <v>48</v>
      </c>
      <c r="B61" s="10" t="s">
        <v>156</v>
      </c>
      <c r="C61" s="10" t="s">
        <v>107</v>
      </c>
      <c r="D61" s="1">
        <v>1963</v>
      </c>
      <c r="E61" s="10">
        <v>2</v>
      </c>
      <c r="F61" s="11">
        <v>43059</v>
      </c>
      <c r="G61" s="10">
        <v>386</v>
      </c>
      <c r="H61" s="11">
        <v>43241</v>
      </c>
      <c r="I61" s="8">
        <v>1387.2</v>
      </c>
      <c r="J61" s="9">
        <v>215</v>
      </c>
      <c r="K61" s="8">
        <v>1387.2</v>
      </c>
      <c r="L61" s="9">
        <v>215</v>
      </c>
    </row>
    <row r="62" spans="1:12" ht="35.25" customHeight="1" x14ac:dyDescent="0.25">
      <c r="A62" s="1">
        <v>49</v>
      </c>
      <c r="B62" s="10" t="s">
        <v>156</v>
      </c>
      <c r="C62" s="10" t="s">
        <v>108</v>
      </c>
      <c r="D62" s="1">
        <v>1953</v>
      </c>
      <c r="E62" s="10">
        <v>9</v>
      </c>
      <c r="F62" s="11">
        <v>43199</v>
      </c>
      <c r="G62" s="10">
        <v>432</v>
      </c>
      <c r="H62" s="11">
        <v>43249</v>
      </c>
      <c r="I62" s="8">
        <v>356.8</v>
      </c>
      <c r="J62" s="9">
        <v>61</v>
      </c>
      <c r="K62" s="8">
        <v>356.8</v>
      </c>
      <c r="L62" s="9">
        <v>61</v>
      </c>
    </row>
    <row r="63" spans="1:12" ht="35.25" customHeight="1" x14ac:dyDescent="0.25">
      <c r="A63" s="1">
        <v>50</v>
      </c>
      <c r="B63" s="10" t="s">
        <v>156</v>
      </c>
      <c r="C63" s="10" t="s">
        <v>109</v>
      </c>
      <c r="D63" s="1">
        <v>1956</v>
      </c>
      <c r="E63" s="10">
        <v>10</v>
      </c>
      <c r="F63" s="11">
        <v>43199</v>
      </c>
      <c r="G63" s="10">
        <v>433</v>
      </c>
      <c r="H63" s="11">
        <v>43249</v>
      </c>
      <c r="I63" s="8">
        <v>385.4</v>
      </c>
      <c r="J63" s="9">
        <v>56</v>
      </c>
      <c r="K63" s="8">
        <v>385.4</v>
      </c>
      <c r="L63" s="9">
        <v>56</v>
      </c>
    </row>
    <row r="64" spans="1:12" ht="35.25" customHeight="1" x14ac:dyDescent="0.25">
      <c r="A64" s="1">
        <v>51</v>
      </c>
      <c r="B64" s="10" t="s">
        <v>156</v>
      </c>
      <c r="C64" s="10" t="s">
        <v>110</v>
      </c>
      <c r="D64" s="1">
        <v>1962</v>
      </c>
      <c r="E64" s="10">
        <v>1</v>
      </c>
      <c r="F64" s="11">
        <v>43059</v>
      </c>
      <c r="G64" s="10">
        <v>389</v>
      </c>
      <c r="H64" s="11">
        <v>43241</v>
      </c>
      <c r="I64" s="8">
        <v>529.1</v>
      </c>
      <c r="J64" s="9">
        <v>122</v>
      </c>
      <c r="K64" s="8">
        <v>529.1</v>
      </c>
      <c r="L64" s="9">
        <v>122</v>
      </c>
    </row>
    <row r="65" spans="1:12" ht="35.25" customHeight="1" x14ac:dyDescent="0.25">
      <c r="A65" s="1">
        <v>52</v>
      </c>
      <c r="B65" s="10" t="s">
        <v>156</v>
      </c>
      <c r="C65" s="10" t="s">
        <v>111</v>
      </c>
      <c r="D65" s="1">
        <v>1980</v>
      </c>
      <c r="E65" s="10">
        <v>8</v>
      </c>
      <c r="F65" s="11">
        <v>43199</v>
      </c>
      <c r="G65" s="10">
        <v>490</v>
      </c>
      <c r="H65" s="11">
        <v>43270</v>
      </c>
      <c r="I65" s="8">
        <v>2136.7800000000002</v>
      </c>
      <c r="J65" s="9">
        <v>435</v>
      </c>
      <c r="K65" s="8">
        <v>2136.7800000000002</v>
      </c>
      <c r="L65" s="9">
        <v>435</v>
      </c>
    </row>
    <row r="66" spans="1:12" s="23" customFormat="1" ht="23.25" x14ac:dyDescent="0.35">
      <c r="A66" s="43" t="s">
        <v>112</v>
      </c>
      <c r="B66" s="44"/>
      <c r="C66" s="44"/>
      <c r="D66" s="44"/>
      <c r="E66" s="44"/>
      <c r="F66" s="44"/>
      <c r="G66" s="44"/>
      <c r="H66" s="45"/>
      <c r="I66" s="21">
        <f>SUM(I67:I71)</f>
        <v>2121.1</v>
      </c>
      <c r="J66" s="22">
        <f>SUM(J67:J71)</f>
        <v>148</v>
      </c>
      <c r="K66" s="21">
        <f>SUM(K67:K71)</f>
        <v>2121.1</v>
      </c>
      <c r="L66" s="22">
        <f>SUM(L67:L71)</f>
        <v>148</v>
      </c>
    </row>
    <row r="67" spans="1:12" ht="35.25" customHeight="1" x14ac:dyDescent="0.25">
      <c r="A67" s="1">
        <v>53</v>
      </c>
      <c r="B67" s="10" t="s">
        <v>157</v>
      </c>
      <c r="C67" s="10" t="s">
        <v>113</v>
      </c>
      <c r="D67" s="1">
        <v>1960</v>
      </c>
      <c r="E67" s="10">
        <v>3</v>
      </c>
      <c r="F67" s="11">
        <v>44277</v>
      </c>
      <c r="G67" s="10" t="s">
        <v>114</v>
      </c>
      <c r="H67" s="11">
        <v>44375</v>
      </c>
      <c r="I67" s="8">
        <v>370.8</v>
      </c>
      <c r="J67" s="9">
        <v>25</v>
      </c>
      <c r="K67" s="8">
        <v>370.8</v>
      </c>
      <c r="L67" s="9">
        <v>25</v>
      </c>
    </row>
    <row r="68" spans="1:12" ht="35.25" customHeight="1" x14ac:dyDescent="0.25">
      <c r="A68" s="1">
        <v>54</v>
      </c>
      <c r="B68" s="10" t="s">
        <v>157</v>
      </c>
      <c r="C68" s="10" t="s">
        <v>115</v>
      </c>
      <c r="D68" s="1">
        <v>1960</v>
      </c>
      <c r="E68" s="10">
        <v>4</v>
      </c>
      <c r="F68" s="11">
        <v>44278</v>
      </c>
      <c r="G68" s="10" t="s">
        <v>114</v>
      </c>
      <c r="H68" s="11">
        <v>44375</v>
      </c>
      <c r="I68" s="8">
        <v>373.9</v>
      </c>
      <c r="J68" s="9">
        <v>30</v>
      </c>
      <c r="K68" s="8">
        <v>373.9</v>
      </c>
      <c r="L68" s="9">
        <v>30</v>
      </c>
    </row>
    <row r="69" spans="1:12" ht="35.25" customHeight="1" x14ac:dyDescent="0.25">
      <c r="A69" s="1">
        <v>55</v>
      </c>
      <c r="B69" s="10" t="s">
        <v>157</v>
      </c>
      <c r="C69" s="10" t="s">
        <v>116</v>
      </c>
      <c r="D69" s="1">
        <v>1960</v>
      </c>
      <c r="E69" s="10">
        <v>5</v>
      </c>
      <c r="F69" s="11">
        <v>44278</v>
      </c>
      <c r="G69" s="10" t="s">
        <v>114</v>
      </c>
      <c r="H69" s="11">
        <v>44375</v>
      </c>
      <c r="I69" s="8">
        <v>363.7</v>
      </c>
      <c r="J69" s="9">
        <v>27</v>
      </c>
      <c r="K69" s="8">
        <v>363.7</v>
      </c>
      <c r="L69" s="9">
        <v>27</v>
      </c>
    </row>
    <row r="70" spans="1:12" ht="35.25" customHeight="1" x14ac:dyDescent="0.25">
      <c r="A70" s="1">
        <v>56</v>
      </c>
      <c r="B70" s="10" t="s">
        <v>157</v>
      </c>
      <c r="C70" s="10" t="s">
        <v>117</v>
      </c>
      <c r="D70" s="1">
        <v>1960</v>
      </c>
      <c r="E70" s="10">
        <v>2</v>
      </c>
      <c r="F70" s="11">
        <v>44277</v>
      </c>
      <c r="G70" s="10" t="s">
        <v>114</v>
      </c>
      <c r="H70" s="11">
        <v>44375</v>
      </c>
      <c r="I70" s="8">
        <v>459.8</v>
      </c>
      <c r="J70" s="9">
        <v>21</v>
      </c>
      <c r="K70" s="8">
        <v>459.8</v>
      </c>
      <c r="L70" s="9">
        <v>21</v>
      </c>
    </row>
    <row r="71" spans="1:12" ht="35.25" customHeight="1" x14ac:dyDescent="0.25">
      <c r="A71" s="1">
        <v>57</v>
      </c>
      <c r="B71" s="10" t="s">
        <v>158</v>
      </c>
      <c r="C71" s="10" t="s">
        <v>118</v>
      </c>
      <c r="D71" s="1">
        <v>1965</v>
      </c>
      <c r="E71" s="10">
        <v>7</v>
      </c>
      <c r="F71" s="11">
        <v>44280</v>
      </c>
      <c r="G71" s="10" t="s">
        <v>114</v>
      </c>
      <c r="H71" s="11">
        <v>44375</v>
      </c>
      <c r="I71" s="8">
        <v>552.9</v>
      </c>
      <c r="J71" s="9">
        <v>45</v>
      </c>
      <c r="K71" s="8">
        <v>552.9</v>
      </c>
      <c r="L71" s="9">
        <v>45</v>
      </c>
    </row>
    <row r="72" spans="1:12" s="23" customFormat="1" ht="23.25" x14ac:dyDescent="0.35">
      <c r="A72" s="43" t="s">
        <v>119</v>
      </c>
      <c r="B72" s="44"/>
      <c r="C72" s="44"/>
      <c r="D72" s="44"/>
      <c r="E72" s="44"/>
      <c r="F72" s="44"/>
      <c r="G72" s="44"/>
      <c r="H72" s="45"/>
      <c r="I72" s="21">
        <f>SUM(I73)</f>
        <v>585.20000000000005</v>
      </c>
      <c r="J72" s="22">
        <f>SUM(J73)</f>
        <v>36</v>
      </c>
      <c r="K72" s="21">
        <f>SUM(K73)</f>
        <v>585.20000000000005</v>
      </c>
      <c r="L72" s="22">
        <f>SUM(L73)</f>
        <v>36</v>
      </c>
    </row>
    <row r="73" spans="1:12" ht="35.25" customHeight="1" x14ac:dyDescent="0.25">
      <c r="A73" s="1">
        <v>58</v>
      </c>
      <c r="B73" s="10" t="s">
        <v>159</v>
      </c>
      <c r="C73" s="10" t="s">
        <v>120</v>
      </c>
      <c r="D73" s="1">
        <v>1975</v>
      </c>
      <c r="E73" s="10" t="s">
        <v>121</v>
      </c>
      <c r="F73" s="11">
        <v>42809</v>
      </c>
      <c r="G73" s="10" t="s">
        <v>121</v>
      </c>
      <c r="H73" s="11">
        <v>42809</v>
      </c>
      <c r="I73" s="8">
        <v>585.20000000000005</v>
      </c>
      <c r="J73" s="9">
        <v>36</v>
      </c>
      <c r="K73" s="8">
        <v>585.20000000000005</v>
      </c>
      <c r="L73" s="9">
        <v>36</v>
      </c>
    </row>
    <row r="74" spans="1:12" s="23" customFormat="1" ht="23.25" x14ac:dyDescent="0.35">
      <c r="A74" s="43" t="s">
        <v>122</v>
      </c>
      <c r="B74" s="44"/>
      <c r="C74" s="44"/>
      <c r="D74" s="44"/>
      <c r="E74" s="44"/>
      <c r="F74" s="44"/>
      <c r="G74" s="44"/>
      <c r="H74" s="45"/>
      <c r="I74" s="21">
        <f>SUM(I75:I94)</f>
        <v>12294.300000000001</v>
      </c>
      <c r="J74" s="22">
        <f>SUM(J75:J94)</f>
        <v>880</v>
      </c>
      <c r="K74" s="21">
        <f>SUM(K75:K94)</f>
        <v>12294.300000000001</v>
      </c>
      <c r="L74" s="22">
        <f>SUM(L75:L94)</f>
        <v>880</v>
      </c>
    </row>
    <row r="75" spans="1:12" ht="35.25" customHeight="1" x14ac:dyDescent="0.25">
      <c r="A75" s="1">
        <v>59</v>
      </c>
      <c r="B75" s="10" t="s">
        <v>160</v>
      </c>
      <c r="C75" s="10" t="s">
        <v>123</v>
      </c>
      <c r="D75" s="1">
        <v>1940</v>
      </c>
      <c r="E75" s="10">
        <v>24</v>
      </c>
      <c r="F75" s="11">
        <v>43655</v>
      </c>
      <c r="G75" s="10">
        <v>1427</v>
      </c>
      <c r="H75" s="11">
        <v>43707</v>
      </c>
      <c r="I75" s="8">
        <v>653.5</v>
      </c>
      <c r="J75" s="9">
        <v>61</v>
      </c>
      <c r="K75" s="8">
        <v>653.5</v>
      </c>
      <c r="L75" s="9">
        <v>61</v>
      </c>
    </row>
    <row r="76" spans="1:12" ht="35.25" customHeight="1" x14ac:dyDescent="0.25">
      <c r="A76" s="1">
        <v>60</v>
      </c>
      <c r="B76" s="10" t="s">
        <v>160</v>
      </c>
      <c r="C76" s="10" t="s">
        <v>124</v>
      </c>
      <c r="D76" s="1">
        <v>1939</v>
      </c>
      <c r="E76" s="10">
        <v>27</v>
      </c>
      <c r="F76" s="11">
        <v>43655</v>
      </c>
      <c r="G76" s="10">
        <v>1427</v>
      </c>
      <c r="H76" s="11">
        <v>43707</v>
      </c>
      <c r="I76" s="8">
        <v>712.7</v>
      </c>
      <c r="J76" s="9">
        <v>41</v>
      </c>
      <c r="K76" s="8">
        <v>712.7</v>
      </c>
      <c r="L76" s="9">
        <v>41</v>
      </c>
    </row>
    <row r="77" spans="1:12" ht="35.25" customHeight="1" x14ac:dyDescent="0.25">
      <c r="A77" s="1">
        <v>61</v>
      </c>
      <c r="B77" s="10" t="s">
        <v>160</v>
      </c>
      <c r="C77" s="10" t="s">
        <v>125</v>
      </c>
      <c r="D77" s="1">
        <v>1948</v>
      </c>
      <c r="E77" s="10">
        <v>35</v>
      </c>
      <c r="F77" s="11">
        <v>43655</v>
      </c>
      <c r="G77" s="10">
        <v>1724</v>
      </c>
      <c r="H77" s="11">
        <v>43802</v>
      </c>
      <c r="I77" s="8">
        <v>511.45</v>
      </c>
      <c r="J77" s="9">
        <v>16</v>
      </c>
      <c r="K77" s="8">
        <v>511.45</v>
      </c>
      <c r="L77" s="9">
        <v>16</v>
      </c>
    </row>
    <row r="78" spans="1:12" ht="35.25" customHeight="1" x14ac:dyDescent="0.25">
      <c r="A78" s="1">
        <v>62</v>
      </c>
      <c r="B78" s="10" t="s">
        <v>160</v>
      </c>
      <c r="C78" s="10" t="s">
        <v>126</v>
      </c>
      <c r="D78" s="1">
        <v>1935</v>
      </c>
      <c r="E78" s="10">
        <v>31</v>
      </c>
      <c r="F78" s="11">
        <v>43655</v>
      </c>
      <c r="G78" s="10">
        <v>1427</v>
      </c>
      <c r="H78" s="11">
        <v>43707</v>
      </c>
      <c r="I78" s="8">
        <v>135.30000000000001</v>
      </c>
      <c r="J78" s="9">
        <v>16</v>
      </c>
      <c r="K78" s="8">
        <v>135.30000000000001</v>
      </c>
      <c r="L78" s="9">
        <v>16</v>
      </c>
    </row>
    <row r="79" spans="1:12" ht="35.25" customHeight="1" x14ac:dyDescent="0.25">
      <c r="A79" s="1">
        <v>63</v>
      </c>
      <c r="B79" s="10" t="s">
        <v>160</v>
      </c>
      <c r="C79" s="10" t="s">
        <v>127</v>
      </c>
      <c r="D79" s="1">
        <v>1889</v>
      </c>
      <c r="E79" s="10">
        <v>98</v>
      </c>
      <c r="F79" s="11">
        <v>42504</v>
      </c>
      <c r="G79" s="10">
        <v>401</v>
      </c>
      <c r="H79" s="11">
        <v>42817</v>
      </c>
      <c r="I79" s="8">
        <v>854.8</v>
      </c>
      <c r="J79" s="9">
        <v>56</v>
      </c>
      <c r="K79" s="8">
        <v>854.8</v>
      </c>
      <c r="L79" s="9">
        <v>56</v>
      </c>
    </row>
    <row r="80" spans="1:12" ht="35.25" customHeight="1" x14ac:dyDescent="0.25">
      <c r="A80" s="1">
        <v>64</v>
      </c>
      <c r="B80" s="10" t="s">
        <v>160</v>
      </c>
      <c r="C80" s="10" t="s">
        <v>128</v>
      </c>
      <c r="D80" s="1">
        <v>1917</v>
      </c>
      <c r="E80" s="10">
        <v>17</v>
      </c>
      <c r="F80" s="11">
        <v>43655</v>
      </c>
      <c r="G80" s="10">
        <v>1427</v>
      </c>
      <c r="H80" s="11">
        <v>43707</v>
      </c>
      <c r="I80" s="8">
        <v>422.8</v>
      </c>
      <c r="J80" s="9">
        <v>41</v>
      </c>
      <c r="K80" s="8">
        <v>422.8</v>
      </c>
      <c r="L80" s="9">
        <v>41</v>
      </c>
    </row>
    <row r="81" spans="1:12" ht="35.25" customHeight="1" x14ac:dyDescent="0.25">
      <c r="A81" s="1">
        <v>65</v>
      </c>
      <c r="B81" s="10" t="s">
        <v>160</v>
      </c>
      <c r="C81" s="10" t="s">
        <v>129</v>
      </c>
      <c r="D81" s="1">
        <v>1960</v>
      </c>
      <c r="E81" s="10">
        <v>18</v>
      </c>
      <c r="F81" s="11">
        <v>43655</v>
      </c>
      <c r="G81" s="10">
        <v>1427</v>
      </c>
      <c r="H81" s="11">
        <v>43707</v>
      </c>
      <c r="I81" s="8">
        <v>240</v>
      </c>
      <c r="J81" s="9">
        <v>14</v>
      </c>
      <c r="K81" s="8">
        <v>240</v>
      </c>
      <c r="L81" s="9">
        <v>14</v>
      </c>
    </row>
    <row r="82" spans="1:12" ht="35.25" customHeight="1" x14ac:dyDescent="0.25">
      <c r="A82" s="1">
        <v>66</v>
      </c>
      <c r="B82" s="10" t="s">
        <v>160</v>
      </c>
      <c r="C82" s="10" t="s">
        <v>130</v>
      </c>
      <c r="D82" s="1">
        <v>1952</v>
      </c>
      <c r="E82" s="10">
        <v>105</v>
      </c>
      <c r="F82" s="11">
        <v>42633</v>
      </c>
      <c r="G82" s="10">
        <v>401</v>
      </c>
      <c r="H82" s="11">
        <v>42817</v>
      </c>
      <c r="I82" s="8">
        <v>122.1</v>
      </c>
      <c r="J82" s="9">
        <v>12</v>
      </c>
      <c r="K82" s="8">
        <v>122.1</v>
      </c>
      <c r="L82" s="9">
        <v>12</v>
      </c>
    </row>
    <row r="83" spans="1:12" ht="35.25" customHeight="1" x14ac:dyDescent="0.25">
      <c r="A83" s="1">
        <v>67</v>
      </c>
      <c r="B83" s="10" t="s">
        <v>160</v>
      </c>
      <c r="C83" s="10" t="s">
        <v>131</v>
      </c>
      <c r="D83" s="1">
        <v>1917</v>
      </c>
      <c r="E83" s="10">
        <v>33</v>
      </c>
      <c r="F83" s="11">
        <v>43655</v>
      </c>
      <c r="G83" s="10">
        <v>1427</v>
      </c>
      <c r="H83" s="11">
        <v>43707</v>
      </c>
      <c r="I83" s="8">
        <v>681.1</v>
      </c>
      <c r="J83" s="9">
        <v>49</v>
      </c>
      <c r="K83" s="8">
        <v>681.1</v>
      </c>
      <c r="L83" s="9">
        <v>49</v>
      </c>
    </row>
    <row r="84" spans="1:12" ht="35.25" customHeight="1" x14ac:dyDescent="0.25">
      <c r="A84" s="1">
        <v>68</v>
      </c>
      <c r="B84" s="10" t="s">
        <v>160</v>
      </c>
      <c r="C84" s="10" t="s">
        <v>132</v>
      </c>
      <c r="D84" s="1">
        <v>1935</v>
      </c>
      <c r="E84" s="10">
        <v>13</v>
      </c>
      <c r="F84" s="11">
        <v>43655</v>
      </c>
      <c r="G84" s="10">
        <v>1427</v>
      </c>
      <c r="H84" s="11">
        <v>43707</v>
      </c>
      <c r="I84" s="8">
        <v>827.9</v>
      </c>
      <c r="J84" s="9">
        <v>71</v>
      </c>
      <c r="K84" s="8">
        <v>827.9</v>
      </c>
      <c r="L84" s="9">
        <v>71</v>
      </c>
    </row>
    <row r="85" spans="1:12" ht="35.25" customHeight="1" x14ac:dyDescent="0.25">
      <c r="A85" s="1">
        <v>69</v>
      </c>
      <c r="B85" s="10" t="s">
        <v>160</v>
      </c>
      <c r="C85" s="10" t="s">
        <v>133</v>
      </c>
      <c r="D85" s="1">
        <v>1910</v>
      </c>
      <c r="E85" s="10">
        <v>15</v>
      </c>
      <c r="F85" s="11">
        <v>43655</v>
      </c>
      <c r="G85" s="10">
        <v>1427</v>
      </c>
      <c r="H85" s="11">
        <v>43707</v>
      </c>
      <c r="I85" s="8">
        <v>443.5</v>
      </c>
      <c r="J85" s="9">
        <v>27</v>
      </c>
      <c r="K85" s="8">
        <v>443.5</v>
      </c>
      <c r="L85" s="9">
        <v>27</v>
      </c>
    </row>
    <row r="86" spans="1:12" ht="35.25" customHeight="1" x14ac:dyDescent="0.25">
      <c r="A86" s="1">
        <v>70</v>
      </c>
      <c r="B86" s="10" t="s">
        <v>160</v>
      </c>
      <c r="C86" s="10" t="s">
        <v>134</v>
      </c>
      <c r="D86" s="1">
        <v>1948</v>
      </c>
      <c r="E86" s="10">
        <v>30</v>
      </c>
      <c r="F86" s="11">
        <v>43655</v>
      </c>
      <c r="G86" s="10">
        <v>1427</v>
      </c>
      <c r="H86" s="11">
        <v>43707</v>
      </c>
      <c r="I86" s="8">
        <v>272.10000000000002</v>
      </c>
      <c r="J86" s="9">
        <v>24</v>
      </c>
      <c r="K86" s="8">
        <v>272.10000000000002</v>
      </c>
      <c r="L86" s="9">
        <v>24</v>
      </c>
    </row>
    <row r="87" spans="1:12" ht="35.25" customHeight="1" x14ac:dyDescent="0.25">
      <c r="A87" s="1">
        <v>71</v>
      </c>
      <c r="B87" s="10" t="s">
        <v>160</v>
      </c>
      <c r="C87" s="10" t="s">
        <v>135</v>
      </c>
      <c r="D87" s="1">
        <v>1939</v>
      </c>
      <c r="E87" s="10">
        <v>26</v>
      </c>
      <c r="F87" s="11">
        <v>43655</v>
      </c>
      <c r="G87" s="10">
        <v>1427</v>
      </c>
      <c r="H87" s="11">
        <v>43707</v>
      </c>
      <c r="I87" s="8">
        <v>172.8</v>
      </c>
      <c r="J87" s="9">
        <v>10</v>
      </c>
      <c r="K87" s="8">
        <v>172.8</v>
      </c>
      <c r="L87" s="9">
        <v>10</v>
      </c>
    </row>
    <row r="88" spans="1:12" ht="35.25" customHeight="1" x14ac:dyDescent="0.25">
      <c r="A88" s="1">
        <v>72</v>
      </c>
      <c r="B88" s="10" t="s">
        <v>160</v>
      </c>
      <c r="C88" s="10" t="s">
        <v>136</v>
      </c>
      <c r="D88" s="1">
        <v>1940</v>
      </c>
      <c r="E88" s="10">
        <v>25</v>
      </c>
      <c r="F88" s="11">
        <v>43655</v>
      </c>
      <c r="G88" s="10">
        <v>1427</v>
      </c>
      <c r="H88" s="11">
        <v>43707</v>
      </c>
      <c r="I88" s="8">
        <v>600.20000000000005</v>
      </c>
      <c r="J88" s="9">
        <v>36</v>
      </c>
      <c r="K88" s="8">
        <v>600.20000000000005</v>
      </c>
      <c r="L88" s="9">
        <v>36</v>
      </c>
    </row>
    <row r="89" spans="1:12" ht="35.25" customHeight="1" x14ac:dyDescent="0.25">
      <c r="A89" s="1">
        <v>73</v>
      </c>
      <c r="B89" s="10" t="s">
        <v>160</v>
      </c>
      <c r="C89" s="10" t="s">
        <v>137</v>
      </c>
      <c r="D89" s="1">
        <v>1954</v>
      </c>
      <c r="E89" s="10">
        <v>23</v>
      </c>
      <c r="F89" s="11">
        <v>43655</v>
      </c>
      <c r="G89" s="10">
        <v>1427</v>
      </c>
      <c r="H89" s="11">
        <v>43707</v>
      </c>
      <c r="I89" s="8">
        <v>647.74</v>
      </c>
      <c r="J89" s="9">
        <v>36</v>
      </c>
      <c r="K89" s="8">
        <v>647.74</v>
      </c>
      <c r="L89" s="9">
        <v>36</v>
      </c>
    </row>
    <row r="90" spans="1:12" ht="35.25" customHeight="1" x14ac:dyDescent="0.25">
      <c r="A90" s="1">
        <v>74</v>
      </c>
      <c r="B90" s="10" t="s">
        <v>160</v>
      </c>
      <c r="C90" s="10" t="s">
        <v>138</v>
      </c>
      <c r="D90" s="1">
        <v>1964</v>
      </c>
      <c r="E90" s="10">
        <v>128</v>
      </c>
      <c r="F90" s="11">
        <v>43458</v>
      </c>
      <c r="G90" s="10">
        <v>1717</v>
      </c>
      <c r="H90" s="11">
        <v>43795</v>
      </c>
      <c r="I90" s="8">
        <v>1137.7</v>
      </c>
      <c r="J90" s="9">
        <v>106</v>
      </c>
      <c r="K90" s="8">
        <v>1137.7</v>
      </c>
      <c r="L90" s="9">
        <v>106</v>
      </c>
    </row>
    <row r="91" spans="1:12" ht="35.25" customHeight="1" x14ac:dyDescent="0.25">
      <c r="A91" s="1">
        <v>75</v>
      </c>
      <c r="B91" s="10" t="s">
        <v>160</v>
      </c>
      <c r="C91" s="10" t="s">
        <v>139</v>
      </c>
      <c r="D91" s="1">
        <v>1940</v>
      </c>
      <c r="E91" s="10">
        <v>21</v>
      </c>
      <c r="F91" s="11">
        <v>43655</v>
      </c>
      <c r="G91" s="10">
        <v>1427</v>
      </c>
      <c r="H91" s="11">
        <v>43707</v>
      </c>
      <c r="I91" s="8">
        <v>945.91</v>
      </c>
      <c r="J91" s="9">
        <v>68</v>
      </c>
      <c r="K91" s="8">
        <v>945.91</v>
      </c>
      <c r="L91" s="9">
        <v>68</v>
      </c>
    </row>
    <row r="92" spans="1:12" ht="35.25" customHeight="1" x14ac:dyDescent="0.25">
      <c r="A92" s="1">
        <v>76</v>
      </c>
      <c r="B92" s="10" t="s">
        <v>160</v>
      </c>
      <c r="C92" s="10" t="s">
        <v>140</v>
      </c>
      <c r="D92" s="1">
        <v>1945</v>
      </c>
      <c r="E92" s="10">
        <v>22</v>
      </c>
      <c r="F92" s="11">
        <v>43655</v>
      </c>
      <c r="G92" s="10">
        <v>1427</v>
      </c>
      <c r="H92" s="11">
        <v>43707</v>
      </c>
      <c r="I92" s="8">
        <v>531.1</v>
      </c>
      <c r="J92" s="9">
        <v>36</v>
      </c>
      <c r="K92" s="8">
        <v>531.1</v>
      </c>
      <c r="L92" s="9">
        <v>36</v>
      </c>
    </row>
    <row r="93" spans="1:12" ht="35.25" customHeight="1" x14ac:dyDescent="0.25">
      <c r="A93" s="1">
        <v>77</v>
      </c>
      <c r="B93" s="10" t="s">
        <v>160</v>
      </c>
      <c r="C93" s="10" t="s">
        <v>141</v>
      </c>
      <c r="D93" s="1">
        <v>1961</v>
      </c>
      <c r="E93" s="10">
        <v>5</v>
      </c>
      <c r="F93" s="11">
        <v>43655</v>
      </c>
      <c r="G93" s="10">
        <v>1427</v>
      </c>
      <c r="H93" s="11">
        <v>43707</v>
      </c>
      <c r="I93" s="8">
        <v>424.1</v>
      </c>
      <c r="J93" s="9">
        <v>29</v>
      </c>
      <c r="K93" s="8">
        <v>424.1</v>
      </c>
      <c r="L93" s="9">
        <v>29</v>
      </c>
    </row>
    <row r="94" spans="1:12" ht="35.25" customHeight="1" x14ac:dyDescent="0.25">
      <c r="A94" s="1">
        <v>78</v>
      </c>
      <c r="B94" s="10" t="s">
        <v>160</v>
      </c>
      <c r="C94" s="10" t="s">
        <v>142</v>
      </c>
      <c r="D94" s="1">
        <v>1973</v>
      </c>
      <c r="E94" s="10">
        <v>124</v>
      </c>
      <c r="F94" s="11">
        <v>43458</v>
      </c>
      <c r="G94" s="10">
        <v>1717</v>
      </c>
      <c r="H94" s="11">
        <v>43795</v>
      </c>
      <c r="I94" s="8">
        <v>1957.5</v>
      </c>
      <c r="J94" s="9">
        <v>131</v>
      </c>
      <c r="K94" s="8">
        <v>1957.5</v>
      </c>
      <c r="L94" s="9">
        <v>131</v>
      </c>
    </row>
    <row r="95" spans="1:12" s="23" customFormat="1" ht="31.5" customHeight="1" x14ac:dyDescent="0.35">
      <c r="A95" s="43" t="s">
        <v>143</v>
      </c>
      <c r="B95" s="44"/>
      <c r="C95" s="44"/>
      <c r="D95" s="44"/>
      <c r="E95" s="44"/>
      <c r="F95" s="44"/>
      <c r="G95" s="44"/>
      <c r="H95" s="45"/>
      <c r="I95" s="21">
        <f>SUM(I96:I97)</f>
        <v>2824.7</v>
      </c>
      <c r="J95" s="22">
        <f>SUM(J96:J97)</f>
        <v>235</v>
      </c>
      <c r="K95" s="21">
        <f>SUM(K96:K97)</f>
        <v>2824.7</v>
      </c>
      <c r="L95" s="22">
        <f>SUM(L96:L97)</f>
        <v>235</v>
      </c>
    </row>
    <row r="96" spans="1:12" ht="35.25" customHeight="1" x14ac:dyDescent="0.25">
      <c r="A96" s="1">
        <v>79</v>
      </c>
      <c r="B96" s="10" t="s">
        <v>161</v>
      </c>
      <c r="C96" s="10" t="s">
        <v>144</v>
      </c>
      <c r="D96" s="1">
        <v>1969</v>
      </c>
      <c r="E96" s="10">
        <v>1</v>
      </c>
      <c r="F96" s="11">
        <v>44466</v>
      </c>
      <c r="G96" s="10">
        <v>154</v>
      </c>
      <c r="H96" s="11">
        <v>44467</v>
      </c>
      <c r="I96" s="8">
        <v>1502</v>
      </c>
      <c r="J96" s="9">
        <v>118</v>
      </c>
      <c r="K96" s="8">
        <v>1502</v>
      </c>
      <c r="L96" s="9">
        <v>118</v>
      </c>
    </row>
    <row r="97" spans="1:12" ht="35.25" customHeight="1" x14ac:dyDescent="0.25">
      <c r="A97" s="1">
        <v>80</v>
      </c>
      <c r="B97" s="10" t="s">
        <v>161</v>
      </c>
      <c r="C97" s="10" t="s">
        <v>145</v>
      </c>
      <c r="D97" s="1">
        <v>1969</v>
      </c>
      <c r="E97" s="10">
        <v>2</v>
      </c>
      <c r="F97" s="11">
        <v>44466</v>
      </c>
      <c r="G97" s="10">
        <v>154</v>
      </c>
      <c r="H97" s="11">
        <v>44467</v>
      </c>
      <c r="I97" s="8">
        <v>1322.7</v>
      </c>
      <c r="J97" s="9">
        <v>117</v>
      </c>
      <c r="K97" s="8">
        <v>1322.7</v>
      </c>
      <c r="L97" s="9">
        <v>117</v>
      </c>
    </row>
    <row r="98" spans="1:12" s="23" customFormat="1" ht="23.25" x14ac:dyDescent="0.35">
      <c r="A98" s="43" t="s">
        <v>146</v>
      </c>
      <c r="B98" s="44"/>
      <c r="C98" s="44"/>
      <c r="D98" s="44"/>
      <c r="E98" s="44"/>
      <c r="F98" s="44"/>
      <c r="G98" s="44"/>
      <c r="H98" s="45"/>
      <c r="I98" s="21">
        <f>SUM(I99:I103)</f>
        <v>4224.6000000000004</v>
      </c>
      <c r="J98" s="22">
        <f>SUM(J99:J103)</f>
        <v>185</v>
      </c>
      <c r="K98" s="21">
        <f>SUM(K99:K103)</f>
        <v>4224.6000000000004</v>
      </c>
      <c r="L98" s="22">
        <f>SUM(L99:L103)</f>
        <v>185</v>
      </c>
    </row>
    <row r="99" spans="1:12" ht="35.25" customHeight="1" x14ac:dyDescent="0.25">
      <c r="A99" s="1">
        <v>81</v>
      </c>
      <c r="B99" s="10" t="s">
        <v>162</v>
      </c>
      <c r="C99" s="10" t="s">
        <v>147</v>
      </c>
      <c r="D99" s="1">
        <v>1970</v>
      </c>
      <c r="E99" s="10">
        <v>11</v>
      </c>
      <c r="F99" s="11">
        <v>43074</v>
      </c>
      <c r="G99" s="10">
        <v>446</v>
      </c>
      <c r="H99" s="11">
        <v>43098</v>
      </c>
      <c r="I99" s="8">
        <v>896.6</v>
      </c>
      <c r="J99" s="9">
        <v>29</v>
      </c>
      <c r="K99" s="8">
        <v>896.6</v>
      </c>
      <c r="L99" s="9">
        <v>29</v>
      </c>
    </row>
    <row r="100" spans="1:12" ht="35.25" customHeight="1" x14ac:dyDescent="0.25">
      <c r="A100" s="1">
        <v>82</v>
      </c>
      <c r="B100" s="10" t="s">
        <v>162</v>
      </c>
      <c r="C100" s="10" t="s">
        <v>148</v>
      </c>
      <c r="D100" s="1">
        <v>1970</v>
      </c>
      <c r="E100" s="10">
        <v>12</v>
      </c>
      <c r="F100" s="11">
        <v>43074</v>
      </c>
      <c r="G100" s="10">
        <v>446</v>
      </c>
      <c r="H100" s="11">
        <v>43098</v>
      </c>
      <c r="I100" s="8">
        <v>935</v>
      </c>
      <c r="J100" s="9">
        <v>32</v>
      </c>
      <c r="K100" s="8">
        <v>935</v>
      </c>
      <c r="L100" s="9">
        <v>32</v>
      </c>
    </row>
    <row r="101" spans="1:12" ht="35.25" customHeight="1" x14ac:dyDescent="0.25">
      <c r="A101" s="1">
        <v>83</v>
      </c>
      <c r="B101" s="10" t="s">
        <v>162</v>
      </c>
      <c r="C101" s="10" t="s">
        <v>149</v>
      </c>
      <c r="D101" s="1">
        <v>1971</v>
      </c>
      <c r="E101" s="10">
        <v>13</v>
      </c>
      <c r="F101" s="11">
        <v>43074</v>
      </c>
      <c r="G101" s="10">
        <v>446</v>
      </c>
      <c r="H101" s="11">
        <v>43098</v>
      </c>
      <c r="I101" s="8">
        <v>859.2</v>
      </c>
      <c r="J101" s="9">
        <v>47</v>
      </c>
      <c r="K101" s="8">
        <v>859.2</v>
      </c>
      <c r="L101" s="9">
        <v>47</v>
      </c>
    </row>
    <row r="102" spans="1:12" ht="35.25" customHeight="1" x14ac:dyDescent="0.25">
      <c r="A102" s="1">
        <v>84</v>
      </c>
      <c r="B102" s="10" t="s">
        <v>162</v>
      </c>
      <c r="C102" s="10" t="s">
        <v>150</v>
      </c>
      <c r="D102" s="1">
        <v>1971</v>
      </c>
      <c r="E102" s="10">
        <v>14</v>
      </c>
      <c r="F102" s="11">
        <v>43074</v>
      </c>
      <c r="G102" s="10">
        <v>446</v>
      </c>
      <c r="H102" s="11">
        <v>43098</v>
      </c>
      <c r="I102" s="8">
        <v>916.4</v>
      </c>
      <c r="J102" s="9">
        <v>48</v>
      </c>
      <c r="K102" s="8">
        <v>916.4</v>
      </c>
      <c r="L102" s="9">
        <v>48</v>
      </c>
    </row>
    <row r="103" spans="1:12" ht="35.25" customHeight="1" x14ac:dyDescent="0.25">
      <c r="A103" s="1">
        <v>85</v>
      </c>
      <c r="B103" s="10" t="s">
        <v>162</v>
      </c>
      <c r="C103" s="10" t="s">
        <v>151</v>
      </c>
      <c r="D103" s="1">
        <v>1962</v>
      </c>
      <c r="E103" s="10">
        <v>10</v>
      </c>
      <c r="F103" s="11">
        <v>43074</v>
      </c>
      <c r="G103" s="10">
        <v>446</v>
      </c>
      <c r="H103" s="11">
        <v>43098</v>
      </c>
      <c r="I103" s="8">
        <v>617.4</v>
      </c>
      <c r="J103" s="9">
        <v>29</v>
      </c>
      <c r="K103" s="8">
        <v>617.4</v>
      </c>
      <c r="L103" s="9">
        <v>29</v>
      </c>
    </row>
    <row r="104" spans="1:12" ht="4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6" spans="1:12" ht="23.25" x14ac:dyDescent="0.35">
      <c r="A106" s="3"/>
      <c r="B106" s="4"/>
      <c r="C106" s="4"/>
      <c r="D106" s="4"/>
      <c r="E106" s="4"/>
      <c r="F106" s="5"/>
      <c r="G106" s="6"/>
      <c r="H106" s="3"/>
      <c r="I106" s="3"/>
      <c r="J106" s="3"/>
      <c r="K106" s="3"/>
      <c r="L106" s="3"/>
    </row>
    <row r="107" spans="1:12" ht="23.25" x14ac:dyDescent="0.35">
      <c r="A107" s="3"/>
      <c r="B107" s="4"/>
      <c r="C107" s="4"/>
      <c r="D107" s="4"/>
      <c r="E107" s="4"/>
      <c r="F107" s="7"/>
      <c r="G107" s="6"/>
    </row>
    <row r="108" spans="1:12" ht="28.5" x14ac:dyDescent="0.45">
      <c r="B108" s="46"/>
      <c r="C108" s="46"/>
      <c r="D108" s="46"/>
      <c r="E108" s="24"/>
    </row>
    <row r="109" spans="1:12" ht="28.5" x14ac:dyDescent="0.45">
      <c r="B109" s="19"/>
      <c r="C109" s="19"/>
      <c r="D109" s="19"/>
      <c r="E109" s="19"/>
    </row>
    <row r="110" spans="1:12" ht="28.5" x14ac:dyDescent="0.45">
      <c r="B110" s="46"/>
      <c r="C110" s="46"/>
      <c r="D110" s="46"/>
      <c r="E110" s="24"/>
    </row>
    <row r="111" spans="1:12" ht="28.5" x14ac:dyDescent="0.45">
      <c r="B111" s="19"/>
      <c r="C111" s="19"/>
      <c r="D111" s="19"/>
      <c r="E111" s="19"/>
    </row>
    <row r="112" spans="1:12" ht="28.5" x14ac:dyDescent="0.45">
      <c r="B112" s="46"/>
      <c r="C112" s="46"/>
      <c r="D112" s="46"/>
      <c r="E112" s="24"/>
    </row>
  </sheetData>
  <sheetProtection formatCells="0" formatColumns="0" formatRows="0" insertColumns="0" insertRows="0" insertHyperlinks="0" deleteColumns="0" deleteRows="0" sort="0" autoFilter="0" pivotTables="0"/>
  <mergeCells count="25">
    <mergeCell ref="B112:D112"/>
    <mergeCell ref="B108:D108"/>
    <mergeCell ref="B110:D110"/>
    <mergeCell ref="A98:H98"/>
    <mergeCell ref="A56:H56"/>
    <mergeCell ref="A66:H66"/>
    <mergeCell ref="A72:H72"/>
    <mergeCell ref="A74:H74"/>
    <mergeCell ref="A95:H95"/>
    <mergeCell ref="A8:H8"/>
    <mergeCell ref="A9:H9"/>
    <mergeCell ref="A11:H11"/>
    <mergeCell ref="A16:H16"/>
    <mergeCell ref="A20:H20"/>
    <mergeCell ref="A1:L1"/>
    <mergeCell ref="A2:C2"/>
    <mergeCell ref="A4:A6"/>
    <mergeCell ref="B4:B6"/>
    <mergeCell ref="C4:C6"/>
    <mergeCell ref="D4:D6"/>
    <mergeCell ref="K4:L5"/>
    <mergeCell ref="E4:H4"/>
    <mergeCell ref="E5:F5"/>
    <mergeCell ref="G5:H5"/>
    <mergeCell ref="I4:J5"/>
  </mergeCells>
  <printOptions horizontalCentered="1"/>
  <pageMargins left="0" right="0" top="0.70866141732283472" bottom="0.31496062992125984" header="0.51181102362204722" footer="0.51181102362204722"/>
  <pageSetup paperSize="9" scale="36" fitToHeight="0" orientation="landscape" r:id="rId1"/>
  <rowBreaks count="2" manualBreakCount="2">
    <brk id="36" max="11" man="1"/>
    <brk id="6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АЖФ</vt:lpstr>
      <vt:lpstr>'Сведения АЖФ'!Область_печати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engineer</dc:creator>
  <cp:keywords/>
  <dc:description/>
  <cp:lastModifiedBy>Пользователь</cp:lastModifiedBy>
  <cp:lastPrinted>2023-07-31T15:34:59Z</cp:lastPrinted>
  <dcterms:created xsi:type="dcterms:W3CDTF">2018-12-11T12:55:32Z</dcterms:created>
  <dcterms:modified xsi:type="dcterms:W3CDTF">2023-10-02T15:18:57Z</dcterms:modified>
  <cp:category/>
</cp:coreProperties>
</file>