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\Desktop\Минстрой России отчеты 2020\"/>
    </mc:Choice>
  </mc:AlternateContent>
  <bookViews>
    <workbookView xWindow="0" yWindow="0" windowWidth="28800" windowHeight="12330" activeTab="1"/>
  </bookViews>
  <sheets>
    <sheet name="сводный региональный  отчет" sheetId="1" r:id="rId1"/>
    <sheet name="ссылки" sheetId="4" r:id="rId2"/>
    <sheet name="Дополнительный перечень" sheetId="3" state="hidden" r:id="rId3"/>
  </sheets>
  <definedNames>
    <definedName name="_xlnm._FilterDatabase" localSheetId="0" hidden="1">'сводный региональный  отчет'!$A$7:$AC$11</definedName>
    <definedName name="_xlnm._FilterDatabase" localSheetId="1" hidden="1">ссылки!$A$7:$AD$8</definedName>
    <definedName name="Z_08167C3D_29DF_4EC5_8CFB_C71F69DCC1A8_.wvu.FilterData" localSheetId="0" hidden="1">'сводный региональный  отчет'!$A$7:$AC$11</definedName>
    <definedName name="Z_08167C3D_29DF_4EC5_8CFB_C71F69DCC1A8_.wvu.FilterData" localSheetId="1" hidden="1">ссылки!$A$7:$AD$8</definedName>
    <definedName name="Z_0BE7669A_94E3_4635_9157_D5066DB4E6AA_.wvu.FilterData" localSheetId="0" hidden="1">'сводный региональный  отчет'!$A$7:$AC$11</definedName>
    <definedName name="Z_0BE7669A_94E3_4635_9157_D5066DB4E6AA_.wvu.FilterData" localSheetId="1" hidden="1">ссылки!$A$7:$AD$8</definedName>
    <definedName name="Z_0C863EE1_A15F_4926_B06B_AAB356F760A1_.wvu.FilterData" localSheetId="0" hidden="1">'сводный региональный  отчет'!$A$7:$AC$11</definedName>
    <definedName name="Z_0C863EE1_A15F_4926_B06B_AAB356F760A1_.wvu.FilterData" localSheetId="1" hidden="1">ссылки!$A$7:$AD$8</definedName>
    <definedName name="Z_13E55508_55BC_4E5A_91B7_F8DC3668529D_.wvu.FilterData" localSheetId="0" hidden="1">'сводный региональный  отчет'!$A$7:$AC$11</definedName>
    <definedName name="Z_13E55508_55BC_4E5A_91B7_F8DC3668529D_.wvu.FilterData" localSheetId="1" hidden="1">ссылки!$A$7:$AD$8</definedName>
    <definedName name="Z_140D2451_1C91_45DE_B247_AA053A74A810_.wvu.FilterData" localSheetId="0" hidden="1">'сводный региональный  отчет'!$A$7:$AC$11</definedName>
    <definedName name="Z_140D2451_1C91_45DE_B247_AA053A74A810_.wvu.FilterData" localSheetId="1" hidden="1">ссылки!$A$7:$AD$8</definedName>
    <definedName name="Z_15AD74D9_C018_4025_8147_0277E879CD9C_.wvu.FilterData" localSheetId="0" hidden="1">'сводный региональный  отчет'!$A$7:$AC$11</definedName>
    <definedName name="Z_15AD74D9_C018_4025_8147_0277E879CD9C_.wvu.FilterData" localSheetId="1" hidden="1">ссылки!$A$7:$AD$8</definedName>
    <definedName name="Z_160E802C_4765_46DE_A9EA_70F22FB14CFA_.wvu.FilterData" localSheetId="0" hidden="1">'сводный региональный  отчет'!$A$7:$Y$7</definedName>
    <definedName name="Z_160E802C_4765_46DE_A9EA_70F22FB14CFA_.wvu.FilterData" localSheetId="1" hidden="1">ссылки!$A$7:$Z$7</definedName>
    <definedName name="Z_1B355C3C_3006_43C4_A8AB_E79CAA91B379_.wvu.FilterData" localSheetId="0" hidden="1">'сводный региональный  отчет'!$A$7:$Y$7</definedName>
    <definedName name="Z_1B355C3C_3006_43C4_A8AB_E79CAA91B379_.wvu.FilterData" localSheetId="1" hidden="1">ссылки!$A$7:$Z$7</definedName>
    <definedName name="Z_1B891649_0165_406B_A598_2B037FC191D2_.wvu.FilterData" localSheetId="0" hidden="1">'сводный региональный  отчет'!$A$7:$AC$11</definedName>
    <definedName name="Z_1B891649_0165_406B_A598_2B037FC191D2_.wvu.FilterData" localSheetId="1" hidden="1">ссылки!$A$7:$AD$8</definedName>
    <definedName name="Z_25362C2A_4255_41F7_B84F_3F316A1A160B_.wvu.FilterData" localSheetId="0" hidden="1">'сводный региональный  отчет'!$A$7:$AC$11</definedName>
    <definedName name="Z_25362C2A_4255_41F7_B84F_3F316A1A160B_.wvu.FilterData" localSheetId="1" hidden="1">ссылки!$A$7:$AD$8</definedName>
    <definedName name="Z_2F2B70B6_1068_46C8_827A_3C902710DF36_.wvu.FilterData" localSheetId="0" hidden="1">'сводный региональный  отчет'!$A$7:$Y$7</definedName>
    <definedName name="Z_2F2B70B6_1068_46C8_827A_3C902710DF36_.wvu.FilterData" localSheetId="1" hidden="1">ссылки!$A$7:$Z$7</definedName>
    <definedName name="Z_2FADEE0F_CBEB_4FCB_B7D1_FC694A4BC283_.wvu.FilterData" localSheetId="0" hidden="1">'сводный региональный  отчет'!$A$7:$AC$11</definedName>
    <definedName name="Z_2FADEE0F_CBEB_4FCB_B7D1_FC694A4BC283_.wvu.FilterData" localSheetId="1" hidden="1">ссылки!$A$7:$AD$8</definedName>
    <definedName name="Z_35CE0ED1_D3F8_4E56_8893_3A6869F32E4D_.wvu.FilterData" localSheetId="0" hidden="1">'сводный региональный  отчет'!$A$7:$AC$11</definedName>
    <definedName name="Z_35CE0ED1_D3F8_4E56_8893_3A6869F32E4D_.wvu.FilterData" localSheetId="1" hidden="1">ссылки!$A$7:$AD$8</definedName>
    <definedName name="Z_39463967_7335_47C3_AFD6_79FC00AC38C2_.wvu.FilterData" localSheetId="0" hidden="1">'сводный региональный  отчет'!$A$7:$AC$11</definedName>
    <definedName name="Z_39463967_7335_47C3_AFD6_79FC00AC38C2_.wvu.FilterData" localSheetId="1" hidden="1">ссылки!$A$7:$AD$8</definedName>
    <definedName name="Z_39D5D98F_2131_41DA_BF50_91821456BCE7_.wvu.FilterData" localSheetId="0" hidden="1">'сводный региональный  отчет'!$A$7:$AC$11</definedName>
    <definedName name="Z_39D5D98F_2131_41DA_BF50_91821456BCE7_.wvu.FilterData" localSheetId="1" hidden="1">ссылки!$A$7:$AD$8</definedName>
    <definedName name="Z_3ADC77F6_B9DB_4FBB_BF23_00459F84F874_.wvu.FilterData" localSheetId="0" hidden="1">'сводный региональный  отчет'!$A$7:$AC$11</definedName>
    <definedName name="Z_3ADC77F6_B9DB_4FBB_BF23_00459F84F874_.wvu.FilterData" localSheetId="1" hidden="1">ссылки!$A$7:$AD$8</definedName>
    <definedName name="Z_4111D7D0_EA25_45E9_9AEE_F88E37BBFBE5_.wvu.FilterData" localSheetId="0" hidden="1">'сводный региональный  отчет'!$A$7:$AC$11</definedName>
    <definedName name="Z_4111D7D0_EA25_45E9_9AEE_F88E37BBFBE5_.wvu.FilterData" localSheetId="1" hidden="1">ссылки!$A$7:$AD$8</definedName>
    <definedName name="Z_429E69A5_96F7_4ECB_89AD_CED03393EA6B_.wvu.FilterData" localSheetId="0" hidden="1">'сводный региональный  отчет'!$A$7:$AC$11</definedName>
    <definedName name="Z_429E69A5_96F7_4ECB_89AD_CED03393EA6B_.wvu.FilterData" localSheetId="1" hidden="1">ссылки!$A$7:$AD$8</definedName>
    <definedName name="Z_4F0559D0_281D_4A1D_8A71_93FC9B217A00_.wvu.Cols" localSheetId="0" hidden="1">'сводный региональный  отчет'!$W:$W</definedName>
    <definedName name="Z_4F0559D0_281D_4A1D_8A71_93FC9B217A00_.wvu.Cols" localSheetId="1" hidden="1">ссылки!$X:$X</definedName>
    <definedName name="Z_4F0559D0_281D_4A1D_8A71_93FC9B217A00_.wvu.FilterData" localSheetId="0" hidden="1">'сводный региональный  отчет'!$A$7:$Y$7</definedName>
    <definedName name="Z_4F0559D0_281D_4A1D_8A71_93FC9B217A00_.wvu.FilterData" localSheetId="1" hidden="1">ссылки!$A$7:$Z$7</definedName>
    <definedName name="Z_51AF179B_04A9_460E_BCCA_A3E1CACACACD_.wvu.FilterData" localSheetId="0" hidden="1">'сводный региональный  отчет'!$A$7:$AC$11</definedName>
    <definedName name="Z_51AF179B_04A9_460E_BCCA_A3E1CACACACD_.wvu.FilterData" localSheetId="1" hidden="1">ссылки!$A$7:$AD$8</definedName>
    <definedName name="Z_56CC7021_67CD_4078_8769_CA1463317A09_.wvu.FilterData" localSheetId="0" hidden="1">'сводный региональный  отчет'!$A$7:$AC$11</definedName>
    <definedName name="Z_56CC7021_67CD_4078_8769_CA1463317A09_.wvu.FilterData" localSheetId="1" hidden="1">ссылки!$A$7:$AD$8</definedName>
    <definedName name="Z_5D96DBB5_0860_4589_9BB1_95C06CF38214_.wvu.FilterData" localSheetId="0" hidden="1">'сводный региональный  отчет'!$A$7:$AC$11</definedName>
    <definedName name="Z_5D96DBB5_0860_4589_9BB1_95C06CF38214_.wvu.FilterData" localSheetId="1" hidden="1">ссылки!$A$7:$AD$8</definedName>
    <definedName name="Z_677812DC_B442_4E25_8ED5_31ABA35F6650_.wvu.FilterData" localSheetId="0" hidden="1">'сводный региональный  отчет'!$A$7:$AC$11</definedName>
    <definedName name="Z_677812DC_B442_4E25_8ED5_31ABA35F6650_.wvu.FilterData" localSheetId="1" hidden="1">ссылки!$A$7:$AD$8</definedName>
    <definedName name="Z_686EAB47_F047_4385_B7A0_CC6662B1AD81_.wvu.FilterData" localSheetId="0" hidden="1">'сводный региональный  отчет'!$A$7:$AC$11</definedName>
    <definedName name="Z_686EAB47_F047_4385_B7A0_CC6662B1AD81_.wvu.FilterData" localSheetId="1" hidden="1">ссылки!$A$7:$AD$8</definedName>
    <definedName name="Z_6B41A01C_0E06_47BC_8C41_C3C813E01A86_.wvu.FilterData" localSheetId="0" hidden="1">'сводный региональный  отчет'!$A$7:$AC$11</definedName>
    <definedName name="Z_6B41A01C_0E06_47BC_8C41_C3C813E01A86_.wvu.FilterData" localSheetId="1" hidden="1">ссылки!$A$7:$AD$8</definedName>
    <definedName name="Z_82A991E7_6FA7_43DC_8597_535F2C96DA65_.wvu.FilterData" localSheetId="0" hidden="1">'сводный региональный  отчет'!$A$7:$AC$11</definedName>
    <definedName name="Z_82A991E7_6FA7_43DC_8597_535F2C96DA65_.wvu.FilterData" localSheetId="1" hidden="1">ссылки!$A$7:$AD$8</definedName>
    <definedName name="Z_8321AE13_74C5_40B7_B933_09D0AE64EE57_.wvu.FilterData" localSheetId="0" hidden="1">'сводный региональный  отчет'!$A$7:$Y$7</definedName>
    <definedName name="Z_8321AE13_74C5_40B7_B933_09D0AE64EE57_.wvu.FilterData" localSheetId="1" hidden="1">ссылки!$A$7:$Z$7</definedName>
    <definedName name="Z_878A94F6_07DE_498C_AA36_68072610331C_.wvu.FilterData" localSheetId="0" hidden="1">'сводный региональный  отчет'!$A$7:$AC$11</definedName>
    <definedName name="Z_878A94F6_07DE_498C_AA36_68072610331C_.wvu.FilterData" localSheetId="1" hidden="1">ссылки!$A$7:$AD$8</definedName>
    <definedName name="Z_87C8CC1B_9A25_46BD_8561_457DD53B46E5_.wvu.FilterData" localSheetId="0" hidden="1">'сводный региональный  отчет'!$A$7:$AC$11</definedName>
    <definedName name="Z_87C8CC1B_9A25_46BD_8561_457DD53B46E5_.wvu.FilterData" localSheetId="1" hidden="1">ссылки!$A$7:$AD$8</definedName>
    <definedName name="Z_884633F6_3B69_46DA_8363_6390B836BD45_.wvu.FilterData" localSheetId="0" hidden="1">'сводный региональный  отчет'!$A$7:$AC$11</definedName>
    <definedName name="Z_884633F6_3B69_46DA_8363_6390B836BD45_.wvu.FilterData" localSheetId="1" hidden="1">ссылки!$A$7:$AD$8</definedName>
    <definedName name="Z_89FBAC0E_68A8_4020_995D_D2FCDCC2A906_.wvu.FilterData" localSheetId="0" hidden="1">'сводный региональный  отчет'!$A$7:$AC$11</definedName>
    <definedName name="Z_89FBAC0E_68A8_4020_995D_D2FCDCC2A906_.wvu.FilterData" localSheetId="1" hidden="1">ссылки!$A$7:$AD$8</definedName>
    <definedName name="Z_8DC2E640_9BE9_4DB2_B931_F6F7FD56DC6E_.wvu.FilterData" localSheetId="0" hidden="1">'сводный региональный  отчет'!$A$7:$Y$7</definedName>
    <definedName name="Z_8DC2E640_9BE9_4DB2_B931_F6F7FD56DC6E_.wvu.FilterData" localSheetId="1" hidden="1">ссылки!$A$7:$Z$7</definedName>
    <definedName name="Z_94EA6061_C98A_4469_9295_196300214588_.wvu.FilterData" localSheetId="0" hidden="1">'сводный региональный  отчет'!$A$7:$AC$11</definedName>
    <definedName name="Z_94EA6061_C98A_4469_9295_196300214588_.wvu.FilterData" localSheetId="1" hidden="1">ссылки!$A$7:$AD$8</definedName>
    <definedName name="Z_9B2D54C5_66D6_4BFF_A192_A2B1CA133169_.wvu.FilterData" localSheetId="0" hidden="1">'сводный региональный  отчет'!$A$7:$AC$11</definedName>
    <definedName name="Z_9B2D54C5_66D6_4BFF_A192_A2B1CA133169_.wvu.FilterData" localSheetId="1" hidden="1">ссылки!$A$7:$AD$8</definedName>
    <definedName name="Z_9F62F084_AD6E_43AF_BF7C_868F7C6B94D3_.wvu.FilterData" localSheetId="0" hidden="1">'сводный региональный  отчет'!$A$7:$AC$11</definedName>
    <definedName name="Z_9F62F084_AD6E_43AF_BF7C_868F7C6B94D3_.wvu.FilterData" localSheetId="1" hidden="1">ссылки!$A$7:$AD$8</definedName>
    <definedName name="Z_A5638AA9_61B8_4C7F_AB6D_FE004FAB910E_.wvu.FilterData" localSheetId="0" hidden="1">'сводный региональный  отчет'!$A$7:$AC$11</definedName>
    <definedName name="Z_A5638AA9_61B8_4C7F_AB6D_FE004FAB910E_.wvu.FilterData" localSheetId="1" hidden="1">ссылки!$A$7:$AD$8</definedName>
    <definedName name="Z_B56113B5_5D07_4F1A_A1D9_051B0B038F87_.wvu.Cols" localSheetId="0" hidden="1">'сводный региональный  отчет'!$W:$W</definedName>
    <definedName name="Z_B56113B5_5D07_4F1A_A1D9_051B0B038F87_.wvu.Cols" localSheetId="1" hidden="1">ссылки!$X:$X</definedName>
    <definedName name="Z_B56113B5_5D07_4F1A_A1D9_051B0B038F87_.wvu.FilterData" localSheetId="0" hidden="1">'сводный региональный  отчет'!$A$7:$Y$7</definedName>
    <definedName name="Z_B56113B5_5D07_4F1A_A1D9_051B0B038F87_.wvu.FilterData" localSheetId="1" hidden="1">ссылки!$A$7:$Z$7</definedName>
    <definedName name="Z_B88C88BE_DB83_43FB_9F98_1E0559C052F2_.wvu.FilterData" localSheetId="0" hidden="1">'сводный региональный  отчет'!$A$7:$AC$11</definedName>
    <definedName name="Z_B88C88BE_DB83_43FB_9F98_1E0559C052F2_.wvu.FilterData" localSheetId="1" hidden="1">ссылки!$A$7:$AD$8</definedName>
    <definedName name="Z_BDE8846B_99F2_4F1A_88D3_FE2C84279307_.wvu.FilterData" localSheetId="0" hidden="1">'сводный региональный  отчет'!$A$7:$Y$7</definedName>
    <definedName name="Z_BDE8846B_99F2_4F1A_88D3_FE2C84279307_.wvu.FilterData" localSheetId="1" hidden="1">ссылки!$A$7:$Z$7</definedName>
    <definedName name="Z_C9C35BCB_AD07_48A7_B7DD_DD5721651FCB_.wvu.FilterData" localSheetId="0" hidden="1">'сводный региональный  отчет'!$A$7:$AC$11</definedName>
    <definedName name="Z_C9C35BCB_AD07_48A7_B7DD_DD5721651FCB_.wvu.FilterData" localSheetId="1" hidden="1">ссылки!$A$7:$AD$8</definedName>
    <definedName name="Z_CC07F41E_D327_4990_83C8_54317A6D56D7_.wvu.FilterData" localSheetId="0" hidden="1">'сводный региональный  отчет'!$A$7:$AC$11</definedName>
    <definedName name="Z_CC07F41E_D327_4990_83C8_54317A6D56D7_.wvu.FilterData" localSheetId="1" hidden="1">ссылки!$A$7:$AD$8</definedName>
    <definedName name="Z_E142247D_052E_443F_AD7F_6E4B3F85CF51_.wvu.FilterData" localSheetId="0" hidden="1">'сводный региональный  отчет'!$A$7:$AC$11</definedName>
    <definedName name="Z_E142247D_052E_443F_AD7F_6E4B3F85CF51_.wvu.FilterData" localSheetId="1" hidden="1">ссылки!$A$7:$AD$8</definedName>
    <definedName name="Z_E75C21C1_C6D7_4629_B8B6_42B25D8E5504_.wvu.FilterData" localSheetId="0" hidden="1">'сводный региональный  отчет'!$A$7:$Y$7</definedName>
    <definedName name="Z_E75C21C1_C6D7_4629_B8B6_42B25D8E5504_.wvu.FilterData" localSheetId="1" hidden="1">ссылки!$A$7:$Z$7</definedName>
    <definedName name="Z_E9EB82A3_DB1D_4C67_B744_25199854414D_.wvu.FilterData" localSheetId="0" hidden="1">'сводный региональный  отчет'!$A$7:$AC$11</definedName>
    <definedName name="Z_E9EB82A3_DB1D_4C67_B744_25199854414D_.wvu.FilterData" localSheetId="1" hidden="1">ссылки!$A$7:$AD$8</definedName>
    <definedName name="Z_EC27A8EF_CA82_46FC_B538_5974A64F47E5_.wvu.FilterData" localSheetId="0" hidden="1">'сводный региональный  отчет'!$A$7:$AC$11</definedName>
    <definedName name="Z_EC27A8EF_CA82_46FC_B538_5974A64F47E5_.wvu.FilterData" localSheetId="1" hidden="1">ссылки!$A$7:$AD$8</definedName>
    <definedName name="Z_F21C42B6_994D_438F_B5A0_F5C7299A795F_.wvu.FilterData" localSheetId="0" hidden="1">'сводный региональный  отчет'!$A$7:$AC$11</definedName>
    <definedName name="Z_F21C42B6_994D_438F_B5A0_F5C7299A795F_.wvu.FilterData" localSheetId="1" hidden="1">ссылки!$A$7:$AD$8</definedName>
    <definedName name="Z_FB9FB915_F195_4811_B4A1_3C20C97BDD7E_.wvu.FilterData" localSheetId="0" hidden="1">'сводный региональный  отчет'!$A$7:$AC$11</definedName>
    <definedName name="Z_FB9FB915_F195_4811_B4A1_3C20C97BDD7E_.wvu.FilterData" localSheetId="1" hidden="1">ссылки!$A$7:$AD$8</definedName>
    <definedName name="Z_FF1450AE_6DF7_4603_863F_0A71ECC8853F_.wvu.FilterData" localSheetId="0" hidden="1">'сводный региональный  отчет'!$A$7:$AC$11</definedName>
    <definedName name="Z_FF1450AE_6DF7_4603_863F_0A71ECC8853F_.wvu.FilterData" localSheetId="1" hidden="1">ссылки!$A$7:$AD$8</definedName>
  </definedNames>
  <calcPr calcId="162913"/>
  <customWorkbookViews>
    <customWorkbookView name="Татьяна Валерьевна Гофман - Личное представление" guid="{4111D7D0-EA25-45E9-9AEE-F88E37BBFBE5}" mergeInterval="0" personalView="1" maximized="1" xWindow="-1928" yWindow="69" windowWidth="1936" windowHeight="1056" activeSheetId="1"/>
    <customWorkbookView name="Хитеева Алёна Владимировна - Личное представление" guid="{1B891649-0165-406B-A598-2B037FC191D2}" mergeInterval="0" personalView="1" maximized="1" xWindow="1912" yWindow="-8" windowWidth="1936" windowHeight="1056" activeSheetId="1"/>
    <customWorkbookView name="Забозлаева Ирина Владимировна - Личное представление" guid="{686EAB47-F047-4385-B7A0-CC6662B1AD81}" mergeInterval="0" personalView="1" xWindow="-1897" yWindow="96" windowWidth="1877" windowHeight="1040" activeSheetId="1"/>
    <customWorkbookView name="Ерёмычева Татьяна Леонидовна - Личное представление" guid="{2FADEE0F-CBEB-4FCB-B7D1-FC694A4BC283}" mergeInterval="0" personalView="1" maximized="1" xWindow="-8" yWindow="-8" windowWidth="1936" windowHeight="1056" activeSheetId="1"/>
    <customWorkbookView name="Белякова Алена Владимировна - Личное представление" guid="{08167C3D-29DF-4EC5-8CFB-C71F69DCC1A8}" mergeInterval="0" personalView="1" maximized="1" xWindow="-8" yWindow="-8" windowWidth="1936" windowHeight="1056" activeSheetId="1"/>
    <customWorkbookView name="Никитина Ольга Сергеевна - Личное представление" guid="{6B41A01C-0E06-47BC-8C41-C3C813E01A86}" mergeInterval="0" personalView="1" maximized="1" xWindow="-8" yWindow="-8" windowWidth="1936" windowHeight="1056" activeSheetId="1"/>
    <customWorkbookView name="Колонцова Ирина Степановна - Личное представление" guid="{4F0559D0-281D-4A1D-8A71-93FC9B217A00}" mergeInterval="0" personalView="1" xWindow="69" yWindow="56" windowWidth="1851" windowHeight="1024" activeSheetId="1"/>
    <customWorkbookView name="Талалайкина Юлия Викторовна - Личное представление" guid="{B56113B5-5D07-4F1A-A1D9-051B0B038F87}" mergeInterval="0" personalView="1" maximized="1" xWindow="-8" yWindow="-8" windowWidth="1936" windowHeight="1056" activeSheetId="1" showComments="commIndAndComment"/>
    <customWorkbookView name="Семенова Виктория Валентиновна - Личное представление" guid="{15AD74D9-C018-4025-8147-0277E879CD9C}" mergeInterval="0" personalView="1" maximized="1" xWindow="1912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4" l="1"/>
  <c r="G8" i="4" l="1"/>
  <c r="AA8" i="4"/>
  <c r="D8" i="4"/>
  <c r="E8" i="4"/>
  <c r="P8" i="4"/>
  <c r="M8" i="4"/>
  <c r="Y8" i="4"/>
  <c r="C8" i="4"/>
  <c r="X8" i="4"/>
  <c r="S8" i="4"/>
  <c r="R8" i="4"/>
  <c r="L8" i="4"/>
  <c r="J8" i="4"/>
  <c r="O8" i="4"/>
  <c r="F8" i="4"/>
  <c r="W8" i="4"/>
  <c r="N8" i="4"/>
  <c r="K8" i="4"/>
  <c r="AD8" i="4"/>
  <c r="AB8" i="4"/>
  <c r="Z8" i="4"/>
  <c r="I8" i="4"/>
  <c r="V8" i="4"/>
  <c r="T8" i="4"/>
  <c r="AC8" i="4"/>
  <c r="H8" i="4" l="1"/>
  <c r="AE8" i="4" s="1"/>
  <c r="Q8" i="4" l="1"/>
  <c r="AF8" i="4" s="1"/>
  <c r="M11" i="1" l="1"/>
  <c r="AC11" i="1"/>
  <c r="AB11" i="1"/>
  <c r="AA11" i="1"/>
  <c r="Z11" i="1"/>
  <c r="Y11" i="1"/>
  <c r="X11" i="1"/>
  <c r="V11" i="1"/>
  <c r="R11" i="1"/>
  <c r="P11" i="1"/>
  <c r="O11" i="1"/>
  <c r="W11" i="1"/>
  <c r="T11" i="1"/>
  <c r="S11" i="1"/>
  <c r="Q11" i="1"/>
  <c r="N11" i="1"/>
  <c r="L11" i="1"/>
  <c r="K11" i="1"/>
  <c r="J11" i="1"/>
  <c r="I11" i="1"/>
  <c r="H11" i="1"/>
  <c r="G11" i="1"/>
  <c r="F11" i="1"/>
  <c r="E11" i="1"/>
  <c r="D11" i="1"/>
  <c r="C11" i="1"/>
  <c r="G26" i="3" l="1"/>
  <c r="F26" i="3"/>
  <c r="E26" i="3"/>
  <c r="D26" i="3"/>
  <c r="I10" i="3"/>
  <c r="H4" i="3"/>
  <c r="I4" i="3" s="1"/>
  <c r="H10" i="3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6" i="3"/>
  <c r="I6" i="3" s="1"/>
  <c r="H7" i="3"/>
  <c r="I7" i="3" s="1"/>
  <c r="H8" i="3"/>
  <c r="I8" i="3" s="1"/>
  <c r="H9" i="3"/>
  <c r="I9" i="3" s="1"/>
  <c r="H5" i="3"/>
  <c r="I5" i="3" s="1"/>
  <c r="C26" i="3"/>
  <c r="I26" i="3" l="1"/>
  <c r="H26" i="3"/>
</calcChain>
</file>

<file path=xl/sharedStrings.xml><?xml version="1.0" encoding="utf-8"?>
<sst xmlns="http://schemas.openxmlformats.org/spreadsheetml/2006/main" count="108" uniqueCount="70">
  <si>
    <t>Всего МО</t>
  </si>
  <si>
    <t>Ингушетия</t>
  </si>
  <si>
    <t>Чукотский АО</t>
  </si>
  <si>
    <t>Республика Крым</t>
  </si>
  <si>
    <t>№ п/п</t>
  </si>
  <si>
    <t>Наименование субъекта</t>
  </si>
  <si>
    <t>Белгородская область</t>
  </si>
  <si>
    <t>Владимирская область</t>
  </si>
  <si>
    <t>Смоленская область</t>
  </si>
  <si>
    <t>Ярославская область</t>
  </si>
  <si>
    <t>Архангельская область</t>
  </si>
  <si>
    <t>Мурманская область</t>
  </si>
  <si>
    <t>Новгородская область</t>
  </si>
  <si>
    <t>Карачаево-Черкессия</t>
  </si>
  <si>
    <t>Чеченская Республика</t>
  </si>
  <si>
    <t>Кировская область</t>
  </si>
  <si>
    <t>Удмуртская Республика</t>
  </si>
  <si>
    <t>Чувашская Республика</t>
  </si>
  <si>
    <t>Забайкальский край</t>
  </si>
  <si>
    <t>Новосибирская область</t>
  </si>
  <si>
    <t>Республика Алтай</t>
  </si>
  <si>
    <t>Республика Тыва</t>
  </si>
  <si>
    <t>Сахалинская область</t>
  </si>
  <si>
    <t>Свердловская область</t>
  </si>
  <si>
    <t>Респблика Бурятия</t>
  </si>
  <si>
    <t>Трудовое</t>
  </si>
  <si>
    <t>Финансовое</t>
  </si>
  <si>
    <t>Трудовое и (или) финансове</t>
  </si>
  <si>
    <t>Не установлено ничего</t>
  </si>
  <si>
    <t>Проверка ошибок</t>
  </si>
  <si>
    <t>Всего:</t>
  </si>
  <si>
    <r>
      <t xml:space="preserve">Сведения по 22 субъектам с </t>
    </r>
    <r>
      <rPr>
        <b/>
        <sz val="12"/>
        <color theme="1"/>
        <rFont val="Calibri"/>
        <family val="2"/>
        <charset val="204"/>
        <scheme val="minor"/>
      </rPr>
      <t xml:space="preserve">дополнительным </t>
    </r>
    <r>
      <rPr>
        <sz val="12"/>
        <color theme="1"/>
        <rFont val="Calibri"/>
        <family val="2"/>
        <charset val="204"/>
        <scheme val="minor"/>
      </rPr>
      <t xml:space="preserve">перечнем работ по которым </t>
    </r>
    <r>
      <rPr>
        <b/>
        <sz val="12"/>
        <color theme="1"/>
        <rFont val="Calibri"/>
        <family val="2"/>
        <charset val="204"/>
        <scheme val="minor"/>
      </rPr>
      <t>формы участия переданы на уровень муниципалитетов</t>
    </r>
  </si>
  <si>
    <t xml:space="preserve">Наименование  МО  </t>
  </si>
  <si>
    <t xml:space="preserve">Наименование  субъекта </t>
  </si>
  <si>
    <t xml:space="preserve">Наименование объектов общественных территорий,  предложенных органами местного самоуправления или гражданами для общественного обсуждения </t>
  </si>
  <si>
    <t>Кем предложена территория (органом местного самоуправления или гражданами)</t>
  </si>
  <si>
    <t xml:space="preserve">Вид  объекта общественных пространств,  предложенных органами местного самоуправления или гражданами для общественного обсуждения (парк, сквер, бульвар, набережная, благоустройство памятных мест, площади и иное) </t>
  </si>
  <si>
    <t>Иные формы сбора предложений (указать какие)</t>
  </si>
  <si>
    <t xml:space="preserve">Количество граждан, принявших участие в иных формах сбора предложений  </t>
  </si>
  <si>
    <t xml:space="preserve">Общественные территории,  вынесенные на рейтинговое голосование (да, нет) </t>
  </si>
  <si>
    <t>Всего</t>
  </si>
  <si>
    <t>Информация и формах и количестве граждан, принимавших участие в формировании предложений от граждан по общественным территориям</t>
  </si>
  <si>
    <t>Всего количество граждан, принявших участие в принимавших участие в формировании предложений от граждан по общественным территориям</t>
  </si>
  <si>
    <t>В том числе:</t>
  </si>
  <si>
    <r>
      <t xml:space="preserve">Количество граждан, принявших участие в </t>
    </r>
    <r>
      <rPr>
        <b/>
        <sz val="14"/>
        <color theme="1"/>
        <rFont val="Times New Roman"/>
        <family val="1"/>
        <charset val="204"/>
      </rPr>
      <t xml:space="preserve">опросе </t>
    </r>
  </si>
  <si>
    <r>
      <t xml:space="preserve">Количество граждан, принявших участие в  </t>
    </r>
    <r>
      <rPr>
        <b/>
        <sz val="14"/>
        <color theme="1"/>
        <rFont val="Times New Roman"/>
        <family val="1"/>
        <charset val="204"/>
      </rPr>
      <t>анкетировании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</si>
  <si>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Количество граждан, оставивших предложения в  </t>
    </r>
    <r>
      <rPr>
        <b/>
        <sz val="14"/>
        <color theme="1"/>
        <rFont val="Times New Roman"/>
        <family val="1"/>
        <charset val="204"/>
      </rPr>
      <t>специальных ящиках для сбора предложений</t>
    </r>
    <r>
      <rPr>
        <sz val="14"/>
        <color theme="1"/>
        <rFont val="Times New Roman"/>
        <family val="1"/>
        <charset val="204"/>
      </rPr>
      <t xml:space="preserve"> </t>
    </r>
  </si>
  <si>
    <r>
      <t xml:space="preserve">Количество граждан, оставивших предложения на  </t>
    </r>
    <r>
      <rPr>
        <b/>
        <sz val="14"/>
        <color theme="1"/>
        <rFont val="Times New Roman"/>
        <family val="1"/>
        <charset val="204"/>
      </rPr>
      <t xml:space="preserve">он-лайн сервисах ( сайт, соцсети) </t>
    </r>
  </si>
  <si>
    <t xml:space="preserve">Информация об формах и участниках рейтингового голосования </t>
  </si>
  <si>
    <t>Количество граждан - участников очной формы рейтингового голосования</t>
  </si>
  <si>
    <r>
      <t xml:space="preserve">Количество граждан - участников  </t>
    </r>
    <r>
      <rPr>
        <b/>
        <sz val="14"/>
        <color theme="1"/>
        <rFont val="Times New Roman"/>
        <family val="1"/>
        <charset val="204"/>
      </rPr>
      <t xml:space="preserve">он-лайн голосования </t>
    </r>
  </si>
  <si>
    <t>Форма (вид) очного голосования (опрос, анкетирование, сбор в ящики и т.п)</t>
  </si>
  <si>
    <t>Количество голосов, поданных за конкретную  общественную территорию</t>
  </si>
  <si>
    <t>Дата проведения рейтингового голосования</t>
  </si>
  <si>
    <t xml:space="preserve">СВОДНЫЙ РЕГИОНАЛЬНЫЙ ОТЧЕТ 
о результатах  голосования по отбору общественных территорий,  подлежащих благоустройству в рамках реализаци муниципальных программ формирования современной городской среды                                                                                                                              
(наименование субъекта РФ)
на 2019 - 2024 годы 
«___» _________ 20__ года
</t>
  </si>
  <si>
    <t>Общественная территория включена  по итогам рейтингового голосования в государственные (муниципальные) программы формирования комфортной городской среды,  для  благоустройства в 2019 году  (да)</t>
  </si>
  <si>
    <t>Общественная территория включена  по итогам рейтингового голосования в государственные ( муниципальные) программы формирования комфортной городской среды,  для  благоустройства в 2020 году  (да)</t>
  </si>
  <si>
    <t>Общественная территория включена  по итогам рейтингового голосования в государственные ( муниципальные) программы формирования комфортной городской среды,  для  благоустройства в 2021 году  (да)</t>
  </si>
  <si>
    <t>Общественная территория включена  по итогам рейтингового голосования в государственные ( муниципальные) программы формирования комфортной городской среды,  для  благоустройства в 2022 году  (да)</t>
  </si>
  <si>
    <t>Общественная территория включена  по итогам рейтингового голосования в государственные ( муниципальные) программы формирования комфортной городской среды,  для  благоустройства в 2023 году  (да)</t>
  </si>
  <si>
    <t>Общественная территория включена  по итогам рейтингового голосования в государственные ( муниципальные) программы формирования комфортной городской среды,  для  благоустройства в 2024 году  (да)</t>
  </si>
  <si>
    <t>Общественные территории,  победившие по итогам рейтингового голосования (да)</t>
  </si>
  <si>
    <t>Всего количество граждан, принявших участие в рейтинговом голосовании</t>
  </si>
  <si>
    <t>КОНТРОЛЬ</t>
  </si>
  <si>
    <t>должен быть 0</t>
  </si>
  <si>
    <t>Численность МО, тыс.чел.</t>
  </si>
  <si>
    <t>ссылка на онлайн сервис</t>
  </si>
  <si>
    <t>Информация о формах и количестве граждан, принимавших участие в формировании предложений от граждан по общественным территориям</t>
  </si>
  <si>
    <t xml:space="preserve">СВОДНЫЙ РЕГИОНАЛЬНЫЙ ОТЧЕТ за период с 01.04.2019г.  по 31.03.2020г. 
о результатах  голосования по отбору общественных территорий,  подлежащих благоустройству в рамках реализации муниципальных программ формирования современной городской среды в 2020-2021 году                                                                                                                              
(наименование субъекта РФ)
«___» _________ 20__ года
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</si>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</sst>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5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0" fontId="10" fillId="0" borderId="0"/>
  </cellStyleXfs>
  <cellXfs count="8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/>
    <xf numFmtId="0" fontId="7" fillId="0" borderId="0" xfId="0" applyFont="1"/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2" fillId="0" borderId="0" xfId="0" applyFont="1"/>
    <xf numFmtId="0" fontId="0" fillId="0" borderId="8" xfId="0" applyBorder="1"/>
    <xf numFmtId="0" fontId="11" fillId="0" borderId="8" xfId="0" applyFont="1" applyBorder="1"/>
    <xf numFmtId="0" fontId="8" fillId="0" borderId="8" xfId="0" applyFont="1" applyBorder="1"/>
    <xf numFmtId="14" fontId="14" fillId="6" borderId="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2" fillId="0" borderId="5" xfId="0" applyFont="1" applyFill="1" applyBorder="1" applyAlignment="1">
      <alignment horizontal="center" vertical="center" wrapText="1"/>
    </xf>
    <xf numFmtId="3" fontId="12" fillId="3" borderId="5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8" xfId="0" applyFont="1" applyFill="1" applyBorder="1" applyAlignment="1">
      <alignment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164" fontId="13" fillId="0" borderId="9" xfId="0" applyNumberFormat="1" applyFont="1" applyBorder="1" applyAlignment="1">
      <alignment horizontal="center" vertical="top"/>
    </xf>
    <xf numFmtId="164" fontId="13" fillId="0" borderId="10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4">
    <cellStyle name="Excel Built-in Normal" xfId="1"/>
    <cellStyle name="Обычный" xfId="0" builtinId="0"/>
    <cellStyle name="Обычный 2" xfId="2"/>
    <cellStyle name="Обычный 2 3" xfId="3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355600</xdr:colOff>
      <xdr:row>11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D049A6-DADE-4FCE-8DA1-797E11198240}"/>
            </a:ext>
          </a:extLst>
        </xdr:cNvPr>
        <xdr:cNvSpPr txBox="1"/>
      </xdr:nvSpPr>
      <xdr:spPr>
        <a:xfrm>
          <a:off x="2660650" y="134016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11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D049A6-DADE-4FCE-8DA1-797E11198240}"/>
            </a:ext>
          </a:extLst>
        </xdr:cNvPr>
        <xdr:cNvSpPr txBox="1"/>
      </xdr:nvSpPr>
      <xdr:spPr>
        <a:xfrm>
          <a:off x="2660650" y="124587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11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CD049A6-DADE-4FCE-8DA1-797E11198240}"/>
            </a:ext>
          </a:extLst>
        </xdr:cNvPr>
        <xdr:cNvSpPr txBox="1"/>
      </xdr:nvSpPr>
      <xdr:spPr>
        <a:xfrm>
          <a:off x="2660650" y="124587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355600</xdr:colOff>
      <xdr:row>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D049A6-DADE-4FCE-8DA1-797E11198240}"/>
            </a:ext>
          </a:extLst>
        </xdr:cNvPr>
        <xdr:cNvSpPr txBox="1"/>
      </xdr:nvSpPr>
      <xdr:spPr>
        <a:xfrm>
          <a:off x="2660650" y="28741687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D049A6-DADE-4FCE-8DA1-797E11198240}"/>
            </a:ext>
          </a:extLst>
        </xdr:cNvPr>
        <xdr:cNvSpPr txBox="1"/>
      </xdr:nvSpPr>
      <xdr:spPr>
        <a:xfrm>
          <a:off x="2660650" y="2863691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CD049A6-DADE-4FCE-8DA1-797E11198240}"/>
            </a:ext>
          </a:extLst>
        </xdr:cNvPr>
        <xdr:cNvSpPr txBox="1"/>
      </xdr:nvSpPr>
      <xdr:spPr>
        <a:xfrm>
          <a:off x="2660650" y="286369125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zoomScale="55" zoomScaleNormal="55" workbookViewId="0">
      <pane xSplit="5" ySplit="7" topLeftCell="F8" activePane="bottomRight" state="frozen"/>
      <selection pane="topRight" activeCell="F1" sqref="F1"/>
      <selection pane="bottomLeft" activeCell="A10" sqref="A10"/>
      <selection pane="bottomRight" sqref="A1:Y1"/>
    </sheetView>
  </sheetViews>
  <sheetFormatPr defaultRowHeight="41.25" customHeight="1" x14ac:dyDescent="0.3"/>
  <cols>
    <col min="1" max="1" width="9.140625" style="17" customWidth="1"/>
    <col min="2" max="2" width="25.42578125" style="16" customWidth="1"/>
    <col min="3" max="3" width="24.85546875" style="16" customWidth="1"/>
    <col min="4" max="4" width="24.85546875" style="35" customWidth="1"/>
    <col min="5" max="5" width="48.85546875" style="16" customWidth="1"/>
    <col min="6" max="6" width="34" style="20" customWidth="1"/>
    <col min="7" max="7" width="44.42578125" style="17" customWidth="1"/>
    <col min="8" max="8" width="44.42578125" style="23" customWidth="1"/>
    <col min="9" max="14" width="20.28515625" style="17" customWidth="1"/>
    <col min="15" max="15" width="18.85546875" style="17" customWidth="1"/>
    <col min="16" max="20" width="18.85546875" style="23" customWidth="1"/>
    <col min="21" max="21" width="30.28515625" style="23" customWidth="1"/>
    <col min="22" max="22" width="18.85546875" style="17" customWidth="1"/>
    <col min="23" max="23" width="19.7109375" style="17" customWidth="1"/>
    <col min="24" max="24" width="38.28515625" style="17" customWidth="1"/>
    <col min="25" max="25" width="39.7109375" style="17" customWidth="1"/>
    <col min="26" max="26" width="33.85546875" style="19" customWidth="1"/>
    <col min="27" max="27" width="33" style="13" customWidth="1"/>
    <col min="28" max="28" width="33.42578125" customWidth="1"/>
    <col min="29" max="29" width="30.7109375" customWidth="1"/>
  </cols>
  <sheetData>
    <row r="1" spans="1:29" ht="28.5" customHeight="1" x14ac:dyDescent="0.3">
      <c r="A1" s="59" t="s">
        <v>69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9" ht="159.75" customHeight="1" x14ac:dyDescent="0.25">
      <c r="A2" s="65" t="s">
        <v>68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29" ht="16.5" customHeight="1" x14ac:dyDescent="0.3"/>
    <row r="4" spans="1:29" ht="41.25" customHeight="1" x14ac:dyDescent="0.25">
      <c r="A4" s="60" t="s">
        <v>4</v>
      </c>
      <c r="B4" s="60" t="s">
        <v>33</v>
      </c>
      <c r="C4" s="60" t="s">
        <v>32</v>
      </c>
      <c r="D4" s="61" t="s">
        <v>65</v>
      </c>
      <c r="E4" s="60" t="s">
        <v>34</v>
      </c>
      <c r="F4" s="60" t="s">
        <v>35</v>
      </c>
      <c r="G4" s="60" t="s">
        <v>36</v>
      </c>
      <c r="H4" s="62" t="s">
        <v>67</v>
      </c>
      <c r="I4" s="63"/>
      <c r="J4" s="63"/>
      <c r="K4" s="63"/>
      <c r="L4" s="63"/>
      <c r="M4" s="63"/>
      <c r="N4" s="64"/>
      <c r="O4" s="60" t="s">
        <v>39</v>
      </c>
      <c r="P4" s="66" t="s">
        <v>53</v>
      </c>
      <c r="Q4" s="67" t="s">
        <v>48</v>
      </c>
      <c r="R4" s="68"/>
      <c r="S4" s="68"/>
      <c r="T4" s="68"/>
      <c r="U4" s="68"/>
      <c r="V4" s="60" t="s">
        <v>61</v>
      </c>
      <c r="W4" s="60" t="s">
        <v>52</v>
      </c>
      <c r="X4" s="60" t="s">
        <v>55</v>
      </c>
      <c r="Y4" s="60" t="s">
        <v>56</v>
      </c>
      <c r="Z4" s="60" t="s">
        <v>57</v>
      </c>
      <c r="AA4" s="60" t="s">
        <v>58</v>
      </c>
      <c r="AB4" s="60" t="s">
        <v>59</v>
      </c>
      <c r="AC4" s="60" t="s">
        <v>60</v>
      </c>
    </row>
    <row r="5" spans="1:29" ht="41.25" customHeight="1" x14ac:dyDescent="0.25">
      <c r="A5" s="60"/>
      <c r="B5" s="60"/>
      <c r="C5" s="60"/>
      <c r="D5" s="61"/>
      <c r="E5" s="60"/>
      <c r="F5" s="60"/>
      <c r="G5" s="60"/>
      <c r="H5" s="60" t="s">
        <v>42</v>
      </c>
      <c r="I5" s="62" t="s">
        <v>43</v>
      </c>
      <c r="J5" s="63"/>
      <c r="K5" s="63"/>
      <c r="L5" s="63"/>
      <c r="M5" s="63"/>
      <c r="N5" s="64"/>
      <c r="O5" s="60"/>
      <c r="P5" s="66"/>
      <c r="Q5" s="69" t="s">
        <v>62</v>
      </c>
      <c r="R5" s="67" t="s">
        <v>43</v>
      </c>
      <c r="S5" s="68"/>
      <c r="T5" s="68"/>
      <c r="U5" s="68"/>
      <c r="V5" s="60"/>
      <c r="W5" s="60"/>
      <c r="X5" s="60"/>
      <c r="Y5" s="60"/>
      <c r="Z5" s="60"/>
      <c r="AA5" s="60"/>
      <c r="AB5" s="60"/>
      <c r="AC5" s="60"/>
    </row>
    <row r="6" spans="1:29" ht="147.75" customHeight="1" x14ac:dyDescent="0.25">
      <c r="A6" s="60"/>
      <c r="B6" s="60"/>
      <c r="C6" s="60"/>
      <c r="D6" s="61"/>
      <c r="E6" s="60"/>
      <c r="F6" s="60"/>
      <c r="G6" s="60"/>
      <c r="H6" s="60"/>
      <c r="I6" s="18" t="s">
        <v>44</v>
      </c>
      <c r="J6" s="18" t="s">
        <v>45</v>
      </c>
      <c r="K6" s="18" t="s">
        <v>46</v>
      </c>
      <c r="L6" s="18" t="s">
        <v>47</v>
      </c>
      <c r="M6" s="14" t="s">
        <v>37</v>
      </c>
      <c r="N6" s="14" t="s">
        <v>38</v>
      </c>
      <c r="O6" s="60"/>
      <c r="P6" s="66"/>
      <c r="Q6" s="69"/>
      <c r="R6" s="46" t="s">
        <v>51</v>
      </c>
      <c r="S6" s="47" t="s">
        <v>49</v>
      </c>
      <c r="T6" s="47" t="s">
        <v>50</v>
      </c>
      <c r="U6" s="44" t="s">
        <v>66</v>
      </c>
      <c r="V6" s="60"/>
      <c r="W6" s="60"/>
      <c r="X6" s="60"/>
      <c r="Y6" s="60"/>
      <c r="Z6" s="60"/>
      <c r="AA6" s="60"/>
      <c r="AB6" s="60"/>
      <c r="AC6" s="60"/>
    </row>
    <row r="7" spans="1:29" s="12" customFormat="1" ht="36" customHeight="1" thickBot="1" x14ac:dyDescent="0.3">
      <c r="A7" s="15">
        <v>1</v>
      </c>
      <c r="B7" s="14">
        <v>2</v>
      </c>
      <c r="C7" s="21">
        <v>3</v>
      </c>
      <c r="D7" s="36">
        <v>4</v>
      </c>
      <c r="E7" s="21">
        <v>5</v>
      </c>
      <c r="F7" s="22">
        <v>6</v>
      </c>
      <c r="G7" s="21">
        <v>7</v>
      </c>
      <c r="H7" s="22">
        <v>8</v>
      </c>
      <c r="I7" s="21">
        <v>9</v>
      </c>
      <c r="J7" s="22">
        <v>10</v>
      </c>
      <c r="K7" s="21">
        <v>11</v>
      </c>
      <c r="L7" s="22">
        <v>12</v>
      </c>
      <c r="M7" s="21">
        <v>13</v>
      </c>
      <c r="N7" s="22">
        <v>14</v>
      </c>
      <c r="O7" s="21">
        <v>15</v>
      </c>
      <c r="P7" s="22">
        <v>16</v>
      </c>
      <c r="Q7" s="21">
        <v>17</v>
      </c>
      <c r="R7" s="22">
        <v>18</v>
      </c>
      <c r="S7" s="21">
        <v>19</v>
      </c>
      <c r="T7" s="22">
        <v>20</v>
      </c>
      <c r="U7" s="55">
        <v>21</v>
      </c>
      <c r="V7" s="54">
        <v>22</v>
      </c>
      <c r="W7" s="55">
        <v>23</v>
      </c>
      <c r="X7" s="54">
        <v>24</v>
      </c>
      <c r="Y7" s="55">
        <v>25</v>
      </c>
      <c r="Z7" s="54">
        <v>26</v>
      </c>
      <c r="AA7" s="55">
        <v>27</v>
      </c>
      <c r="AB7" s="54">
        <v>28</v>
      </c>
      <c r="AC7" s="55">
        <v>29</v>
      </c>
    </row>
    <row r="8" spans="1:29" ht="41.25" customHeight="1" x14ac:dyDescent="0.25">
      <c r="A8" s="72">
        <v>1</v>
      </c>
      <c r="B8" s="70"/>
      <c r="C8" s="74"/>
      <c r="D8" s="76"/>
      <c r="E8" s="50"/>
      <c r="F8" s="50"/>
      <c r="G8" s="51"/>
      <c r="H8" s="48"/>
      <c r="I8" s="49"/>
      <c r="J8" s="48"/>
      <c r="K8" s="48"/>
      <c r="L8" s="48"/>
      <c r="M8" s="49"/>
      <c r="N8" s="49"/>
      <c r="O8" s="49"/>
      <c r="P8" s="31"/>
      <c r="Q8" s="49"/>
      <c r="R8" s="50"/>
      <c r="S8" s="49"/>
      <c r="T8" s="48"/>
      <c r="U8" s="48"/>
      <c r="V8" s="50"/>
      <c r="W8" s="49"/>
      <c r="X8" s="49"/>
      <c r="Y8" s="50"/>
      <c r="Z8" s="49"/>
      <c r="AA8" s="49"/>
      <c r="AB8" s="49"/>
      <c r="AC8" s="49"/>
    </row>
    <row r="9" spans="1:29" ht="41.25" customHeight="1" x14ac:dyDescent="0.25">
      <c r="A9" s="73"/>
      <c r="B9" s="71"/>
      <c r="C9" s="75"/>
      <c r="D9" s="77"/>
      <c r="E9" s="53"/>
      <c r="F9" s="50"/>
      <c r="G9" s="51"/>
      <c r="H9" s="49"/>
      <c r="I9" s="50"/>
      <c r="J9" s="48"/>
      <c r="K9" s="49"/>
      <c r="L9" s="50"/>
      <c r="M9" s="49"/>
      <c r="N9" s="50"/>
      <c r="O9" s="50"/>
      <c r="P9" s="31"/>
      <c r="Q9" s="50"/>
      <c r="R9" s="50"/>
      <c r="S9" s="50"/>
      <c r="T9" s="48"/>
      <c r="U9" s="48"/>
      <c r="V9" s="52"/>
      <c r="W9" s="50"/>
      <c r="X9" s="49"/>
      <c r="Y9" s="32"/>
      <c r="Z9" s="49"/>
      <c r="AA9" s="49"/>
      <c r="AB9" s="49"/>
      <c r="AC9" s="49"/>
    </row>
    <row r="10" spans="1:29" ht="41.25" customHeight="1" x14ac:dyDescent="0.25">
      <c r="A10" s="73"/>
      <c r="B10" s="71"/>
      <c r="C10" s="75"/>
      <c r="D10" s="77"/>
      <c r="E10" s="53"/>
      <c r="F10" s="50"/>
      <c r="G10" s="51"/>
      <c r="H10" s="51"/>
      <c r="I10" s="50"/>
      <c r="J10" s="48"/>
      <c r="K10" s="51"/>
      <c r="L10" s="50"/>
      <c r="M10" s="49"/>
      <c r="N10" s="50"/>
      <c r="O10" s="50"/>
      <c r="P10" s="31"/>
      <c r="Q10" s="49"/>
      <c r="R10" s="50"/>
      <c r="S10" s="49"/>
      <c r="T10" s="48"/>
      <c r="U10" s="48"/>
      <c r="V10" s="50"/>
      <c r="W10" s="49"/>
      <c r="X10" s="49"/>
      <c r="Y10" s="50"/>
      <c r="Z10" s="49"/>
      <c r="AA10" s="49"/>
      <c r="AB10" s="49"/>
      <c r="AC10" s="49"/>
    </row>
    <row r="11" spans="1:29" ht="41.25" customHeight="1" x14ac:dyDescent="0.25">
      <c r="A11" s="73"/>
      <c r="B11" s="24" t="s">
        <v>40</v>
      </c>
      <c r="C11" s="25">
        <f>COUNTA(C8:C10)</f>
        <v>0</v>
      </c>
      <c r="D11" s="38">
        <f>SUM(D8:D10)</f>
        <v>0</v>
      </c>
      <c r="E11" s="25">
        <f>COUNTA(E8:E10)</f>
        <v>0</v>
      </c>
      <c r="F11" s="25">
        <f>COUNTA(F8:F10)</f>
        <v>0</v>
      </c>
      <c r="G11" s="25">
        <f>COUNTA(G8:G10)</f>
        <v>0</v>
      </c>
      <c r="H11" s="25">
        <f>SUM(H8:H10)</f>
        <v>0</v>
      </c>
      <c r="I11" s="25">
        <f>SUM(I8:I10)</f>
        <v>0</v>
      </c>
      <c r="J11" s="25">
        <f>SUM(J8:J10)</f>
        <v>0</v>
      </c>
      <c r="K11" s="25">
        <f>SUM(K8:K10)</f>
        <v>0</v>
      </c>
      <c r="L11" s="25">
        <f>SUM(L8:L10)</f>
        <v>0</v>
      </c>
      <c r="M11" s="25">
        <f>COUNTA(M8:M10)</f>
        <v>0</v>
      </c>
      <c r="N11" s="25">
        <f>SUM(N8:N10)</f>
        <v>0</v>
      </c>
      <c r="O11" s="25">
        <f>COUNTA(O8:O10)</f>
        <v>0</v>
      </c>
      <c r="P11" s="25">
        <f>COUNTA(P8:P10)</f>
        <v>0</v>
      </c>
      <c r="Q11" s="25">
        <f>SUM(Q8:Q10)</f>
        <v>0</v>
      </c>
      <c r="R11" s="25">
        <f>COUNTA(R8:R10)</f>
        <v>0</v>
      </c>
      <c r="S11" s="25">
        <f>SUM(S8:S10)</f>
        <v>0</v>
      </c>
      <c r="T11" s="25">
        <f>SUM(T8:T10)</f>
        <v>0</v>
      </c>
      <c r="U11" s="39"/>
      <c r="V11" s="25">
        <f>COUNTA(V8:V10)</f>
        <v>0</v>
      </c>
      <c r="W11" s="25">
        <f>SUM(W8:W10)</f>
        <v>0</v>
      </c>
      <c r="X11" s="25">
        <f t="shared" ref="X11:AC11" si="0">COUNTA(X8:X10)</f>
        <v>0</v>
      </c>
      <c r="Y11" s="25">
        <f t="shared" si="0"/>
        <v>0</v>
      </c>
      <c r="Z11" s="25">
        <f t="shared" si="0"/>
        <v>0</v>
      </c>
      <c r="AA11" s="25">
        <f t="shared" si="0"/>
        <v>0</v>
      </c>
      <c r="AB11" s="25">
        <f t="shared" si="0"/>
        <v>0</v>
      </c>
      <c r="AC11" s="25">
        <f t="shared" si="0"/>
        <v>0</v>
      </c>
    </row>
  </sheetData>
  <autoFilter ref="A7:AC11"/>
  <customSheetViews>
    <customSheetView guid="{4111D7D0-EA25-45E9-9AEE-F88E37BBFBE5}" scale="55" fitToPage="1" showAutoFilter="1">
      <pane xSplit="5" ySplit="9" topLeftCell="L10" activePane="bottomRight" state="frozen"/>
      <selection pane="bottomRight" activeCell="T14" sqref="T14"/>
      <pageMargins left="0.70866141732283472" right="0.70866141732283472" top="0.74803149606299213" bottom="0.74803149606299213" header="0.31496062992125984" footer="0.31496062992125984"/>
      <pageSetup paperSize="9" scale="12" orientation="landscape" r:id="rId1"/>
      <autoFilter ref="A7:AD3958"/>
    </customSheetView>
    <customSheetView guid="{1B891649-0165-406B-A598-2B037FC191D2}" scale="60" fitToPage="1" showAutoFilter="1">
      <pane xSplit="5" ySplit="7" topLeftCell="G8" activePane="bottomRight" state="frozen"/>
      <selection pane="bottomRight" activeCell="B3" sqref="B1:B1048576"/>
      <pageMargins left="0.70866141732283472" right="0.70866141732283472" top="0.74803149606299213" bottom="0.74803149606299213" header="0.31496062992125984" footer="0.31496062992125984"/>
      <pageSetup paperSize="9" scale="12" orientation="landscape" r:id="rId2"/>
      <autoFilter ref="A7:AD3958"/>
    </customSheetView>
    <customSheetView guid="{686EAB47-F047-4385-B7A0-CC6662B1AD81}" scale="60" fitToPage="1" showAutoFilter="1">
      <pane xSplit="5" ySplit="7" topLeftCell="R3380" activePane="bottomRight" state="frozen"/>
      <selection pane="bottomRight" activeCell="W3334" sqref="W3334"/>
      <pageMargins left="0.70866141732283472" right="0.70866141732283472" top="0.74803149606299213" bottom="0.74803149606299213" header="0.31496062992125984" footer="0.31496062992125984"/>
      <pageSetup paperSize="9" scale="12" orientation="landscape" r:id="rId3"/>
      <autoFilter ref="A7:AD3958"/>
    </customSheetView>
    <customSheetView guid="{2FADEE0F-CBEB-4FCB-B7D1-FC694A4BC283}" scale="60" fitToPage="1" showAutoFilter="1">
      <pane xSplit="5" ySplit="7" topLeftCell="S2416" activePane="bottomRight" state="frozen"/>
      <selection pane="bottomRight" activeCell="U2416" sqref="U2416"/>
      <pageMargins left="0.70866141732283472" right="0.70866141732283472" top="0.74803149606299213" bottom="0.74803149606299213" header="0.31496062992125984" footer="0.31496062992125984"/>
      <pageSetup paperSize="9" scale="12" orientation="landscape" r:id="rId4"/>
      <autoFilter ref="A7:AD3958"/>
    </customSheetView>
    <customSheetView guid="{08167C3D-29DF-4EC5-8CFB-C71F69DCC1A8}" scale="60" fitToPage="1" showAutoFilter="1">
      <pane xSplit="5" ySplit="7" topLeftCell="F2152" activePane="bottomRight" state="frozen"/>
      <selection pane="bottomRight" activeCell="B2153" sqref="B2153:B2174"/>
      <pageMargins left="0.70866141732283472" right="0.70866141732283472" top="0.74803149606299213" bottom="0.74803149606299213" header="0.31496062992125984" footer="0.31496062992125984"/>
      <pageSetup paperSize="9" scale="12" orientation="landscape" r:id="rId5"/>
      <autoFilter ref="A7:AC3954"/>
    </customSheetView>
    <customSheetView guid="{6B41A01C-0E06-47BC-8C41-C3C813E01A86}" scale="60" fitToPage="1" showAutoFilter="1">
      <pane xSplit="5" ySplit="7" topLeftCell="O3636" activePane="bottomRight" state="frozen"/>
      <selection pane="bottomRight" activeCell="X3646" sqref="X3646"/>
      <pageMargins left="0.70866141732283472" right="0.70866141732283472" top="0.74803149606299213" bottom="0.74803149606299213" header="0.31496062992125984" footer="0.31496062992125984"/>
      <pageSetup paperSize="9" scale="12" orientation="landscape" r:id="rId6"/>
      <autoFilter ref="A7:AC3847"/>
    </customSheetView>
    <customSheetView guid="{4F0559D0-281D-4A1D-8A71-93FC9B217A00}" scale="57" fitToPage="1" showAutoFilter="1" hiddenColumns="1">
      <pane xSplit="4" ySplit="8" topLeftCell="E8985" activePane="bottomRight" state="frozen"/>
      <selection pane="bottomRight" activeCell="Q8989" sqref="Q8989:Q8990"/>
      <pageMargins left="0.70866141732283472" right="0.70866141732283472" top="0.74803149606299213" bottom="0.74803149606299213" header="0.31496062992125984" footer="0.31496062992125984"/>
      <pageSetup paperSize="9" scale="12" orientation="landscape" r:id="rId7"/>
      <autoFilter ref="A7:Q9152"/>
    </customSheetView>
    <customSheetView guid="{B56113B5-5D07-4F1A-A1D9-051B0B038F87}" scale="57" fitToPage="1" filter="1" showAutoFilter="1" hiddenColumns="1">
      <pane xSplit="4" ySplit="14" topLeftCell="E1632" activePane="bottomRight" state="frozen"/>
      <selection pane="bottomRight" activeCell="F1617" sqref="F1617"/>
      <pageMargins left="0.70866141732283472" right="0.70866141732283472" top="0.74803149606299213" bottom="0.74803149606299213" header="0.31496062992125984" footer="0.31496062992125984"/>
      <pageSetup paperSize="9" scale="12" orientation="landscape" r:id="rId8"/>
      <autoFilter ref="A7:Q9152">
        <filterColumn colId="5">
          <filters>
            <filter val="аллея"/>
            <filter val="беговая дорожка"/>
            <filter val="береговая зона"/>
            <filter val="Береговая линия водоема (пруд)"/>
            <filter val="благоустройство детской площадки в частном секторе"/>
            <filter val="благоустройство детской, спортивной площадки"/>
            <filter val="благоустройство набережной"/>
            <filter val="благоустройство памятных мест"/>
            <filter val="благоустройство парка, набережной"/>
            <filter val="благоустройство спортивной площадки"/>
            <filter val="благоустройство стадиона"/>
            <filter val="благоустройство территории"/>
            <filter val="благоустройство территрии"/>
            <filter val="бор"/>
            <filter val="бульвар"/>
            <filter val="велодорожки"/>
            <filter val="двор"/>
            <filter val="Детская площадка"/>
            <filter val="Детские и спортивные  площадки"/>
            <filter val="Детский парк"/>
            <filter val="запрет въезда"/>
            <filter val="Зеленая зона"/>
            <filter val="Зона отдыха"/>
            <filter val="зоны выгула собак"/>
            <filter val="иное"/>
            <filter val="Ипподром"/>
            <filter val="каток"/>
            <filter val="кладбище"/>
            <filter val="Комплекс"/>
            <filter val="конный клуб"/>
            <filter val="лесопарковая зона"/>
            <filter val="минисквер"/>
            <filter val="набережная"/>
            <filter val="Общегородская территория"/>
            <filter val="овраг"/>
            <filter val="озер"/>
            <filter val="Озеро и прибрежная территория"/>
            <filter val="Парковая зона"/>
            <filter val="Переулок"/>
            <filter val="Пешеходная зона"/>
            <filter val="плоащдь"/>
            <filter val="Площадка"/>
            <filter val="подстанци"/>
            <filter val="Прогулочная зона от памятника И.В. Курчатову до улицы Худякова"/>
            <filter val="проезд"/>
            <filter val="Проспект/Сквер"/>
            <filter val="пруд"/>
            <filter val="раздельный сбор отходов"/>
            <filter val="ремонт дорог"/>
            <filter val="роща"/>
            <filter val="сад"/>
            <filter val="сероводороные озера"/>
            <filter val="сквер, зона отдыха"/>
            <filter val="спиртивная площадка, зона отдыха"/>
            <filter val="спортивная площадка"/>
            <filter val="спортивная площадка, зона отдыха"/>
            <filter val="Спортивно-оздоровительный комплекс"/>
            <filter val="спортивный комплекс"/>
            <filter val="стадион"/>
            <filter val="Стена"/>
            <filter val="строительство аквапарка"/>
            <filter val="строительство детских площадок"/>
            <filter val="строительство детской площадки"/>
            <filter val="теннисный корт"/>
            <filter val="территории, расположенные на улицах между зданиями, территории школ"/>
            <filter val="территория культурно-спортивного центра"/>
            <filter val="Территория школы"/>
            <filter val="Территория_x000a_ сельской администрации"/>
            <filter val="тротуар"/>
            <filter val="улица (памятное место)"/>
            <filter val="улично-дорожная сеть"/>
            <filter val="фонтан"/>
            <filter val="Центральная площадь"/>
          </filters>
        </filterColumn>
      </autoFilter>
    </customSheetView>
    <customSheetView guid="{15AD74D9-C018-4025-8147-0277E879CD9C}" scale="60" fitToPage="1" showAutoFilter="1">
      <pane xSplit="5" ySplit="7" topLeftCell="F2501" activePane="bottomRight" state="frozen"/>
      <selection pane="bottomRight" activeCell="H2506" sqref="H2506"/>
      <pageMargins left="0.70866141732283472" right="0.70866141732283472" top="0.74803149606299213" bottom="0.74803149606299213" header="0.31496062992125984" footer="0.31496062992125984"/>
      <pageSetup paperSize="9" scale="12" orientation="landscape" r:id="rId9"/>
      <autoFilter ref="A7:AC3954"/>
    </customSheetView>
  </customSheetViews>
  <mergeCells count="29">
    <mergeCell ref="B8:B10"/>
    <mergeCell ref="A8:A11"/>
    <mergeCell ref="C8:C10"/>
    <mergeCell ref="D8:D10"/>
    <mergeCell ref="Z4:Z6"/>
    <mergeCell ref="AA4:AA6"/>
    <mergeCell ref="AB4:AB6"/>
    <mergeCell ref="AC4:AC6"/>
    <mergeCell ref="A2:AC2"/>
    <mergeCell ref="P4:P6"/>
    <mergeCell ref="H5:H6"/>
    <mergeCell ref="I5:N5"/>
    <mergeCell ref="Q4:U4"/>
    <mergeCell ref="Q5:Q6"/>
    <mergeCell ref="R5:U5"/>
    <mergeCell ref="A1:Y1"/>
    <mergeCell ref="F4:F6"/>
    <mergeCell ref="Y4:Y6"/>
    <mergeCell ref="O4:O6"/>
    <mergeCell ref="V4:V6"/>
    <mergeCell ref="W4:W6"/>
    <mergeCell ref="X4:X6"/>
    <mergeCell ref="A4:A6"/>
    <mergeCell ref="B4:B6"/>
    <mergeCell ref="C4:C6"/>
    <mergeCell ref="E4:E6"/>
    <mergeCell ref="G4:G6"/>
    <mergeCell ref="D4:D6"/>
    <mergeCell ref="H4:N4"/>
  </mergeCells>
  <dataValidations count="3">
    <dataValidation type="list" allowBlank="1" showInputMessage="1" showErrorMessage="1" sqref="G8:G10">
      <formula1>"сквер, парк, улица, обустройство памятных мест, набережная, обустройство водоемов, площадь, бульвар, парк, детские и спортивные площадки, пляж, иное"</formula1>
    </dataValidation>
    <dataValidation type="list" allowBlank="1" showInputMessage="1" showErrorMessage="1" sqref="F8:F10">
      <formula1>"Муниципальное образование, Гражданами"</formula1>
    </dataValidation>
    <dataValidation type="list" allowBlank="1" showInputMessage="1" showErrorMessage="1" sqref="O9:O10">
      <formula1>"да, 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17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"/>
  <sheetViews>
    <sheetView tabSelected="1" zoomScale="55" zoomScaleNormal="60" workbookViewId="0">
      <pane xSplit="5" ySplit="8" topLeftCell="F9" activePane="bottomRight" state="frozen"/>
      <selection pane="topRight" activeCell="F1" sqref="F1"/>
      <selection pane="bottomLeft" activeCell="A10" sqref="A10"/>
      <selection pane="bottomRight" sqref="A1:Z1"/>
    </sheetView>
  </sheetViews>
  <sheetFormatPr defaultRowHeight="41.25" customHeight="1" x14ac:dyDescent="0.3"/>
  <cols>
    <col min="1" max="1" width="9.140625" style="23" customWidth="1"/>
    <col min="2" max="2" width="25.42578125" style="41" customWidth="1"/>
    <col min="3" max="3" width="24.85546875" style="41" customWidth="1"/>
    <col min="4" max="4" width="24.85546875" style="35" customWidth="1"/>
    <col min="5" max="5" width="48.85546875" style="41" customWidth="1"/>
    <col min="6" max="6" width="34" style="41" customWidth="1"/>
    <col min="7" max="8" width="44.42578125" style="23" customWidth="1"/>
    <col min="9" max="14" width="20.28515625" style="23" customWidth="1"/>
    <col min="15" max="20" width="18.85546875" style="23" customWidth="1"/>
    <col min="21" max="21" width="30.28515625" style="23" customWidth="1"/>
    <col min="22" max="23" width="18.85546875" style="23" customWidth="1"/>
    <col min="24" max="24" width="19.7109375" style="23" customWidth="1"/>
    <col min="25" max="25" width="38.28515625" style="23" customWidth="1"/>
    <col min="26" max="26" width="39.7109375" style="23" customWidth="1"/>
    <col min="27" max="27" width="33.85546875" style="19" customWidth="1"/>
    <col min="28" max="28" width="33" style="13" customWidth="1"/>
    <col min="29" max="29" width="33.42578125" customWidth="1"/>
    <col min="30" max="30" width="30.7109375" customWidth="1"/>
    <col min="31" max="31" width="16.7109375" customWidth="1"/>
    <col min="32" max="32" width="27.28515625" customWidth="1"/>
  </cols>
  <sheetData>
    <row r="1" spans="1:32" ht="41.25" customHeight="1" x14ac:dyDescent="0.3">
      <c r="A1" s="59" t="s">
        <v>69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32" ht="41.25" customHeight="1" x14ac:dyDescent="0.25">
      <c r="A2" s="65" t="s">
        <v>54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</row>
    <row r="3" spans="1:32" ht="16.5" customHeight="1" x14ac:dyDescent="0.3"/>
    <row r="4" spans="1:32" ht="41.25" customHeight="1" x14ac:dyDescent="0.25">
      <c r="A4" s="60" t="s">
        <v>4</v>
      </c>
      <c r="B4" s="60" t="s">
        <v>33</v>
      </c>
      <c r="C4" s="60" t="s">
        <v>32</v>
      </c>
      <c r="D4" s="61" t="s">
        <v>65</v>
      </c>
      <c r="E4" s="60" t="s">
        <v>34</v>
      </c>
      <c r="F4" s="60" t="s">
        <v>35</v>
      </c>
      <c r="G4" s="60" t="s">
        <v>36</v>
      </c>
      <c r="H4" s="62" t="s">
        <v>41</v>
      </c>
      <c r="I4" s="63"/>
      <c r="J4" s="63"/>
      <c r="K4" s="63"/>
      <c r="L4" s="63"/>
      <c r="M4" s="63"/>
      <c r="N4" s="64"/>
      <c r="O4" s="60" t="s">
        <v>39</v>
      </c>
      <c r="P4" s="60" t="s">
        <v>53</v>
      </c>
      <c r="Q4" s="62" t="s">
        <v>48</v>
      </c>
      <c r="R4" s="63"/>
      <c r="S4" s="63"/>
      <c r="T4" s="63"/>
      <c r="U4" s="63"/>
      <c r="V4" s="63"/>
      <c r="W4" s="60" t="s">
        <v>61</v>
      </c>
      <c r="X4" s="60" t="s">
        <v>52</v>
      </c>
      <c r="Y4" s="60" t="s">
        <v>55</v>
      </c>
      <c r="Z4" s="60" t="s">
        <v>56</v>
      </c>
      <c r="AA4" s="60" t="s">
        <v>57</v>
      </c>
      <c r="AB4" s="60" t="s">
        <v>58</v>
      </c>
      <c r="AC4" s="60" t="s">
        <v>59</v>
      </c>
      <c r="AD4" s="60" t="s">
        <v>60</v>
      </c>
      <c r="AE4" t="s">
        <v>63</v>
      </c>
    </row>
    <row r="5" spans="1:32" ht="41.25" customHeight="1" x14ac:dyDescent="0.25">
      <c r="A5" s="60"/>
      <c r="B5" s="60"/>
      <c r="C5" s="60"/>
      <c r="D5" s="61"/>
      <c r="E5" s="60"/>
      <c r="F5" s="60"/>
      <c r="G5" s="60"/>
      <c r="H5" s="60" t="s">
        <v>42</v>
      </c>
      <c r="I5" s="62" t="s">
        <v>43</v>
      </c>
      <c r="J5" s="63"/>
      <c r="K5" s="63"/>
      <c r="L5" s="63"/>
      <c r="M5" s="63"/>
      <c r="N5" s="64"/>
      <c r="O5" s="60"/>
      <c r="P5" s="60"/>
      <c r="Q5" s="60" t="s">
        <v>62</v>
      </c>
      <c r="R5" s="62" t="s">
        <v>43</v>
      </c>
      <c r="S5" s="63"/>
      <c r="T5" s="63"/>
      <c r="U5" s="63"/>
      <c r="V5" s="63"/>
      <c r="W5" s="60"/>
      <c r="X5" s="60"/>
      <c r="Y5" s="60"/>
      <c r="Z5" s="60"/>
      <c r="AA5" s="60"/>
      <c r="AB5" s="60"/>
      <c r="AC5" s="60"/>
      <c r="AD5" s="60"/>
    </row>
    <row r="6" spans="1:32" ht="190.5" customHeight="1" x14ac:dyDescent="0.25">
      <c r="A6" s="60"/>
      <c r="B6" s="60"/>
      <c r="C6" s="60"/>
      <c r="D6" s="61"/>
      <c r="E6" s="60"/>
      <c r="F6" s="60"/>
      <c r="G6" s="60"/>
      <c r="H6" s="60"/>
      <c r="I6" s="18" t="s">
        <v>44</v>
      </c>
      <c r="J6" s="18" t="s">
        <v>45</v>
      </c>
      <c r="K6" s="18" t="s">
        <v>46</v>
      </c>
      <c r="L6" s="18" t="s">
        <v>47</v>
      </c>
      <c r="M6" s="40" t="s">
        <v>37</v>
      </c>
      <c r="N6" s="40" t="s">
        <v>38</v>
      </c>
      <c r="O6" s="60"/>
      <c r="P6" s="60"/>
      <c r="Q6" s="60"/>
      <c r="R6" s="40" t="s">
        <v>51</v>
      </c>
      <c r="S6" s="18" t="s">
        <v>49</v>
      </c>
      <c r="T6" s="18" t="s">
        <v>50</v>
      </c>
      <c r="U6" s="44" t="s">
        <v>66</v>
      </c>
      <c r="V6" s="18" t="s">
        <v>47</v>
      </c>
      <c r="W6" s="60"/>
      <c r="X6" s="60"/>
      <c r="Y6" s="60"/>
      <c r="Z6" s="60"/>
      <c r="AA6" s="60"/>
      <c r="AB6" s="60"/>
      <c r="AC6" s="60"/>
      <c r="AD6" s="60"/>
      <c r="AE6" t="s">
        <v>64</v>
      </c>
      <c r="AF6" t="s">
        <v>64</v>
      </c>
    </row>
    <row r="7" spans="1:32" s="12" customFormat="1" ht="36" customHeight="1" x14ac:dyDescent="0.25">
      <c r="A7" s="43">
        <v>1</v>
      </c>
      <c r="B7" s="40">
        <v>2</v>
      </c>
      <c r="C7" s="43">
        <v>3</v>
      </c>
      <c r="D7" s="42">
        <v>4</v>
      </c>
      <c r="E7" s="43">
        <v>5</v>
      </c>
      <c r="F7" s="40">
        <v>6</v>
      </c>
      <c r="G7" s="43">
        <v>7</v>
      </c>
      <c r="H7" s="40">
        <v>8</v>
      </c>
      <c r="I7" s="43">
        <v>9</v>
      </c>
      <c r="J7" s="40">
        <v>10</v>
      </c>
      <c r="K7" s="43">
        <v>11</v>
      </c>
      <c r="L7" s="40">
        <v>12</v>
      </c>
      <c r="M7" s="43">
        <v>13</v>
      </c>
      <c r="N7" s="40">
        <v>14</v>
      </c>
      <c r="O7" s="43">
        <v>15</v>
      </c>
      <c r="P7" s="40">
        <v>16</v>
      </c>
      <c r="Q7" s="43">
        <v>17</v>
      </c>
      <c r="R7" s="40">
        <v>18</v>
      </c>
      <c r="S7" s="43">
        <v>19</v>
      </c>
      <c r="T7" s="40">
        <v>20</v>
      </c>
      <c r="U7" s="45"/>
      <c r="V7" s="43">
        <v>21</v>
      </c>
      <c r="W7" s="40">
        <v>22</v>
      </c>
      <c r="X7" s="43">
        <v>23</v>
      </c>
      <c r="Y7" s="40">
        <v>24</v>
      </c>
      <c r="Z7" s="43">
        <v>25</v>
      </c>
      <c r="AA7" s="40">
        <v>26</v>
      </c>
      <c r="AB7" s="43">
        <v>27</v>
      </c>
      <c r="AC7" s="40">
        <v>28</v>
      </c>
      <c r="AD7" s="43">
        <v>29</v>
      </c>
      <c r="AE7" s="33"/>
      <c r="AF7" s="33"/>
    </row>
    <row r="8" spans="1:32" s="27" customFormat="1" ht="36" customHeight="1" x14ac:dyDescent="0.25">
      <c r="A8" s="26" t="e">
        <f>SUM(#REF!+#REF!+#REF!+#REF!+#REF!+#REF!+#REF!+#REF!)</f>
        <v>#REF!</v>
      </c>
      <c r="B8" s="26" t="s">
        <v>40</v>
      </c>
      <c r="C8" s="26" t="e">
        <f>SUM(#REF!+#REF!+#REF!+#REF!+#REF!+#REF!+#REF!+#REF!)</f>
        <v>#REF!</v>
      </c>
      <c r="D8" s="37" t="e">
        <f>SUM(#REF!+#REF!+#REF!+#REF!+#REF!+#REF!+#REF!+#REF!)</f>
        <v>#REF!</v>
      </c>
      <c r="E8" s="26" t="e">
        <f>SUM(#REF!+#REF!+#REF!+#REF!+#REF!+#REF!+#REF!+#REF!)</f>
        <v>#REF!</v>
      </c>
      <c r="F8" s="26" t="e">
        <f>SUM(#REF!+#REF!+#REF!+#REF!+#REF!+#REF!+#REF!+#REF!)</f>
        <v>#REF!</v>
      </c>
      <c r="G8" s="26" t="e">
        <f>SUM(#REF!+#REF!+#REF!+#REF!+#REF!+#REF!+#REF!+#REF!)</f>
        <v>#REF!</v>
      </c>
      <c r="H8" s="34" t="e">
        <f>SUM(#REF!+#REF!+#REF!+#REF!+#REF!+#REF!+#REF!+#REF!)</f>
        <v>#REF!</v>
      </c>
      <c r="I8" s="34" t="e">
        <f>SUM(#REF!+#REF!+#REF!+#REF!+#REF!+#REF!+#REF!+#REF!)</f>
        <v>#REF!</v>
      </c>
      <c r="J8" s="34" t="e">
        <f>SUM(#REF!+#REF!+#REF!+#REF!+#REF!+#REF!+#REF!+#REF!)</f>
        <v>#REF!</v>
      </c>
      <c r="K8" s="34" t="e">
        <f>SUM(#REF!+#REF!+#REF!+#REF!+#REF!+#REF!+#REF!+#REF!)</f>
        <v>#REF!</v>
      </c>
      <c r="L8" s="34" t="e">
        <f>SUM(#REF!+#REF!+#REF!+#REF!+#REF!+#REF!+#REF!+#REF!)</f>
        <v>#REF!</v>
      </c>
      <c r="M8" s="34" t="e">
        <f>SUM(#REF!+#REF!+#REF!+#REF!+#REF!+#REF!+#REF!+#REF!)</f>
        <v>#REF!</v>
      </c>
      <c r="N8" s="34" t="e">
        <f>SUM(#REF!+#REF!+#REF!+#REF!+#REF!+#REF!+#REF!+#REF!)</f>
        <v>#REF!</v>
      </c>
      <c r="O8" s="26" t="e">
        <f>SUM(#REF!+#REF!+#REF!+#REF!+#REF!+#REF!+#REF!+#REF!)</f>
        <v>#REF!</v>
      </c>
      <c r="P8" s="26" t="e">
        <f>SUM(#REF!+#REF!+#REF!+#REF!+#REF!+#REF!+#REF!+#REF!)</f>
        <v>#REF!</v>
      </c>
      <c r="Q8" s="34" t="e">
        <f>SUM(#REF!+#REF!+#REF!+#REF!+#REF!+#REF!+#REF!+#REF!)</f>
        <v>#REF!</v>
      </c>
      <c r="R8" s="34" t="e">
        <f>SUM(#REF!+#REF!+#REF!+#REF!+#REF!+#REF!+#REF!+#REF!)</f>
        <v>#REF!</v>
      </c>
      <c r="S8" s="34" t="e">
        <f>SUM(#REF!+#REF!+#REF!+#REF!+#REF!+#REF!+#REF!+#REF!)</f>
        <v>#REF!</v>
      </c>
      <c r="T8" s="34" t="e">
        <f>SUM(#REF!+#REF!+#REF!+#REF!+#REF!+#REF!+#REF!+#REF!)</f>
        <v>#REF!</v>
      </c>
      <c r="U8" s="34"/>
      <c r="V8" s="34" t="e">
        <f>SUM(#REF!+#REF!+#REF!+#REF!+#REF!+#REF!+#REF!+#REF!)</f>
        <v>#REF!</v>
      </c>
      <c r="W8" s="34" t="e">
        <f>SUM(#REF!+#REF!+#REF!+#REF!+#REF!+#REF!+#REF!+#REF!)</f>
        <v>#REF!</v>
      </c>
      <c r="X8" s="34" t="e">
        <f>SUM(#REF!+#REF!+#REF!+#REF!+#REF!+#REF!+#REF!+#REF!)</f>
        <v>#REF!</v>
      </c>
      <c r="Y8" s="26" t="e">
        <f>SUM(#REF!+#REF!+#REF!+#REF!+#REF!+#REF!+#REF!+#REF!)</f>
        <v>#REF!</v>
      </c>
      <c r="Z8" s="26" t="e">
        <f>SUM(#REF!+#REF!+#REF!+#REF!+#REF!+#REF!+#REF!+#REF!)</f>
        <v>#REF!</v>
      </c>
      <c r="AA8" s="26" t="e">
        <f>SUM(#REF!+#REF!+#REF!+#REF!+#REF!+#REF!+#REF!+#REF!)</f>
        <v>#REF!</v>
      </c>
      <c r="AB8" s="26" t="e">
        <f>SUM(#REF!+#REF!+#REF!+#REF!+#REF!+#REF!+#REF!+#REF!)</f>
        <v>#REF!</v>
      </c>
      <c r="AC8" s="26" t="e">
        <f>SUM(#REF!+#REF!+#REF!+#REF!+#REF!+#REF!+#REF!+#REF!)</f>
        <v>#REF!</v>
      </c>
      <c r="AD8" s="26" t="e">
        <f>SUM(#REF!+#REF!+#REF!+#REF!+#REF!+#REF!+#REF!+#REF!)</f>
        <v>#REF!</v>
      </c>
      <c r="AE8" s="33" t="e">
        <f>H8-I8-J8-K8-L8-N8</f>
        <v>#REF!</v>
      </c>
      <c r="AF8" s="33" t="e">
        <f>Q8-S8-T8-V8</f>
        <v>#REF!</v>
      </c>
    </row>
    <row r="9" spans="1:32" ht="41.25" customHeight="1" x14ac:dyDescent="0.3">
      <c r="A9" s="56"/>
      <c r="B9" s="57"/>
      <c r="C9" s="57"/>
      <c r="D9" s="58"/>
      <c r="E9" s="57"/>
      <c r="F9" s="57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29"/>
      <c r="AB9" s="30"/>
      <c r="AC9" s="28"/>
      <c r="AD9" s="28"/>
    </row>
    <row r="10" spans="1:32" ht="41.25" customHeight="1" x14ac:dyDescent="0.3">
      <c r="A10" s="56"/>
      <c r="B10" s="57"/>
      <c r="C10" s="57"/>
      <c r="D10" s="58"/>
      <c r="E10" s="57"/>
      <c r="F10" s="57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29"/>
      <c r="AB10" s="30"/>
      <c r="AC10" s="28"/>
      <c r="AD10" s="28"/>
    </row>
  </sheetData>
  <autoFilter ref="A7:AD8"/>
  <mergeCells count="25">
    <mergeCell ref="W4:W6"/>
    <mergeCell ref="X4:X6"/>
    <mergeCell ref="Y4:Y6"/>
    <mergeCell ref="A1:Z1"/>
    <mergeCell ref="A2:AD2"/>
    <mergeCell ref="A4:A6"/>
    <mergeCell ref="B4:B6"/>
    <mergeCell ref="C4:C6"/>
    <mergeCell ref="D4:D6"/>
    <mergeCell ref="E4:E6"/>
    <mergeCell ref="F4:F6"/>
    <mergeCell ref="G4:G6"/>
    <mergeCell ref="H4:N4"/>
    <mergeCell ref="H5:H6"/>
    <mergeCell ref="I5:N5"/>
    <mergeCell ref="Q5:Q6"/>
    <mergeCell ref="R5:V5"/>
    <mergeCell ref="O4:O6"/>
    <mergeCell ref="P4:P6"/>
    <mergeCell ref="Q4:V4"/>
    <mergeCell ref="Z4:Z6"/>
    <mergeCell ref="AA4:AA6"/>
    <mergeCell ref="AB4:AB6"/>
    <mergeCell ref="AC4:AC6"/>
    <mergeCell ref="AD4:AD6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80" zoomScaleNormal="80" workbookViewId="0">
      <selection activeCell="O3" sqref="O3"/>
    </sheetView>
  </sheetViews>
  <sheetFormatPr defaultRowHeight="15" x14ac:dyDescent="0.25"/>
  <cols>
    <col min="2" max="2" width="22.7109375" customWidth="1"/>
    <col min="3" max="3" width="11.7109375" customWidth="1"/>
    <col min="6" max="6" width="16.28515625" customWidth="1"/>
    <col min="7" max="7" width="13.85546875" customWidth="1"/>
    <col min="8" max="8" width="11" customWidth="1"/>
  </cols>
  <sheetData>
    <row r="1" spans="1:9" ht="38.450000000000003" customHeight="1" x14ac:dyDescent="0.25">
      <c r="A1" s="79" t="s">
        <v>31</v>
      </c>
      <c r="B1" s="79"/>
      <c r="C1" s="79"/>
      <c r="D1" s="79"/>
      <c r="E1" s="79"/>
      <c r="F1" s="79"/>
      <c r="G1" s="79"/>
      <c r="H1" s="79"/>
      <c r="I1" s="79"/>
    </row>
    <row r="3" spans="1:9" ht="48.6" customHeight="1" x14ac:dyDescent="0.25">
      <c r="A3" s="6" t="s">
        <v>4</v>
      </c>
      <c r="B3" s="6" t="s">
        <v>5</v>
      </c>
      <c r="C3" s="6" t="s">
        <v>0</v>
      </c>
      <c r="D3" s="6" t="s">
        <v>25</v>
      </c>
      <c r="E3" s="6" t="s">
        <v>26</v>
      </c>
      <c r="F3" s="8" t="s">
        <v>27</v>
      </c>
      <c r="G3" s="8" t="s">
        <v>28</v>
      </c>
      <c r="H3" s="78" t="s">
        <v>29</v>
      </c>
      <c r="I3" s="78"/>
    </row>
    <row r="4" spans="1:9" x14ac:dyDescent="0.25">
      <c r="A4" s="3">
        <v>1</v>
      </c>
      <c r="B4" s="4" t="s">
        <v>6</v>
      </c>
      <c r="C4" s="5">
        <v>4</v>
      </c>
      <c r="D4" s="4"/>
      <c r="E4" s="4"/>
      <c r="F4" s="5">
        <v>4</v>
      </c>
      <c r="G4" s="1"/>
      <c r="H4" s="9">
        <f>SUM(D4:G4)</f>
        <v>4</v>
      </c>
      <c r="I4" s="9">
        <f>C4-H4</f>
        <v>0</v>
      </c>
    </row>
    <row r="5" spans="1:9" x14ac:dyDescent="0.25">
      <c r="A5" s="3">
        <v>2</v>
      </c>
      <c r="B5" s="4" t="s">
        <v>7</v>
      </c>
      <c r="C5" s="5">
        <v>12</v>
      </c>
      <c r="D5" s="5">
        <v>4</v>
      </c>
      <c r="E5" s="5">
        <v>4</v>
      </c>
      <c r="F5" s="5">
        <v>4</v>
      </c>
      <c r="G5" s="2"/>
      <c r="H5" s="10">
        <f>SUM(D5:G5)</f>
        <v>12</v>
      </c>
      <c r="I5" s="9">
        <f t="shared" ref="I5:I26" si="0">C5-H5</f>
        <v>0</v>
      </c>
    </row>
    <row r="6" spans="1:9" x14ac:dyDescent="0.25">
      <c r="A6" s="3">
        <v>3</v>
      </c>
      <c r="B6" s="4" t="s">
        <v>8</v>
      </c>
      <c r="C6" s="5">
        <v>7</v>
      </c>
      <c r="D6" s="5">
        <v>1</v>
      </c>
      <c r="E6" s="5"/>
      <c r="F6" s="5">
        <v>6</v>
      </c>
      <c r="G6" s="2"/>
      <c r="H6" s="10">
        <f t="shared" ref="H6:H26" si="1">SUM(D6:G6)</f>
        <v>7</v>
      </c>
      <c r="I6" s="9">
        <f t="shared" si="0"/>
        <v>0</v>
      </c>
    </row>
    <row r="7" spans="1:9" x14ac:dyDescent="0.25">
      <c r="A7" s="3">
        <v>4</v>
      </c>
      <c r="B7" s="4" t="s">
        <v>9</v>
      </c>
      <c r="C7" s="5">
        <v>20</v>
      </c>
      <c r="D7" s="5">
        <v>11</v>
      </c>
      <c r="E7" s="5"/>
      <c r="F7" s="5">
        <v>7</v>
      </c>
      <c r="G7" s="2">
        <v>2</v>
      </c>
      <c r="H7" s="10">
        <f t="shared" si="1"/>
        <v>20</v>
      </c>
      <c r="I7" s="9">
        <f t="shared" si="0"/>
        <v>0</v>
      </c>
    </row>
    <row r="8" spans="1:9" x14ac:dyDescent="0.25">
      <c r="A8" s="3">
        <v>5</v>
      </c>
      <c r="B8" s="4" t="s">
        <v>10</v>
      </c>
      <c r="C8" s="5">
        <v>25</v>
      </c>
      <c r="D8" s="5"/>
      <c r="E8" s="5"/>
      <c r="F8" s="5">
        <v>25</v>
      </c>
      <c r="G8" s="2"/>
      <c r="H8" s="10">
        <f t="shared" si="1"/>
        <v>25</v>
      </c>
      <c r="I8" s="10">
        <f t="shared" si="0"/>
        <v>0</v>
      </c>
    </row>
    <row r="9" spans="1:9" x14ac:dyDescent="0.25">
      <c r="A9" s="3">
        <v>6</v>
      </c>
      <c r="B9" s="4" t="s">
        <v>11</v>
      </c>
      <c r="C9" s="5">
        <v>29</v>
      </c>
      <c r="D9" s="5">
        <v>23</v>
      </c>
      <c r="E9" s="5"/>
      <c r="F9" s="5">
        <v>4</v>
      </c>
      <c r="G9" s="2">
        <v>2</v>
      </c>
      <c r="H9" s="10">
        <f t="shared" si="1"/>
        <v>29</v>
      </c>
      <c r="I9" s="10">
        <f t="shared" si="0"/>
        <v>0</v>
      </c>
    </row>
    <row r="10" spans="1:9" x14ac:dyDescent="0.25">
      <c r="A10" s="3">
        <v>7</v>
      </c>
      <c r="B10" s="4" t="s">
        <v>12</v>
      </c>
      <c r="C10" s="5">
        <v>27</v>
      </c>
      <c r="D10" s="5"/>
      <c r="E10" s="5">
        <v>27</v>
      </c>
      <c r="F10" s="5"/>
      <c r="G10" s="2"/>
      <c r="H10" s="9">
        <f t="shared" si="1"/>
        <v>27</v>
      </c>
      <c r="I10" s="10">
        <f t="shared" si="0"/>
        <v>0</v>
      </c>
    </row>
    <row r="11" spans="1:9" x14ac:dyDescent="0.25">
      <c r="A11" s="3">
        <v>8</v>
      </c>
      <c r="B11" s="4" t="s">
        <v>13</v>
      </c>
      <c r="C11" s="5">
        <v>7</v>
      </c>
      <c r="D11" s="5">
        <v>6</v>
      </c>
      <c r="E11" s="5"/>
      <c r="F11" s="5"/>
      <c r="G11" s="2">
        <v>1</v>
      </c>
      <c r="H11" s="9">
        <f t="shared" si="1"/>
        <v>7</v>
      </c>
      <c r="I11" s="10">
        <f t="shared" si="0"/>
        <v>0</v>
      </c>
    </row>
    <row r="12" spans="1:9" x14ac:dyDescent="0.25">
      <c r="A12" s="3">
        <v>9</v>
      </c>
      <c r="B12" s="1" t="s">
        <v>1</v>
      </c>
      <c r="C12" s="5">
        <v>8</v>
      </c>
      <c r="D12" s="5">
        <v>8</v>
      </c>
      <c r="E12" s="5"/>
      <c r="F12" s="5"/>
      <c r="G12" s="2"/>
      <c r="H12" s="9">
        <f t="shared" si="1"/>
        <v>8</v>
      </c>
      <c r="I12" s="10">
        <f t="shared" si="0"/>
        <v>0</v>
      </c>
    </row>
    <row r="13" spans="1:9" x14ac:dyDescent="0.25">
      <c r="A13" s="3">
        <v>10</v>
      </c>
      <c r="B13" s="1" t="s">
        <v>14</v>
      </c>
      <c r="C13" s="5">
        <v>15</v>
      </c>
      <c r="D13" s="7">
        <v>12</v>
      </c>
      <c r="E13" s="7">
        <v>1</v>
      </c>
      <c r="F13" s="7">
        <v>2</v>
      </c>
      <c r="G13" s="3"/>
      <c r="H13" s="9">
        <f t="shared" si="1"/>
        <v>15</v>
      </c>
      <c r="I13" s="10">
        <f t="shared" si="0"/>
        <v>0</v>
      </c>
    </row>
    <row r="14" spans="1:9" x14ac:dyDescent="0.25">
      <c r="A14" s="3">
        <v>11</v>
      </c>
      <c r="B14" s="1" t="s">
        <v>15</v>
      </c>
      <c r="C14" s="5">
        <v>14</v>
      </c>
      <c r="D14" s="7">
        <v>2</v>
      </c>
      <c r="E14" s="7">
        <v>6</v>
      </c>
      <c r="F14" s="7">
        <v>6</v>
      </c>
      <c r="G14" s="3"/>
      <c r="H14" s="9">
        <f t="shared" si="1"/>
        <v>14</v>
      </c>
      <c r="I14" s="10">
        <f t="shared" si="0"/>
        <v>0</v>
      </c>
    </row>
    <row r="15" spans="1:9" x14ac:dyDescent="0.25">
      <c r="A15" s="3">
        <v>12</v>
      </c>
      <c r="B15" s="1" t="s">
        <v>16</v>
      </c>
      <c r="C15" s="5">
        <v>32</v>
      </c>
      <c r="D15" s="5"/>
      <c r="E15" s="5"/>
      <c r="F15" s="5">
        <v>32</v>
      </c>
      <c r="G15" s="2"/>
      <c r="H15" s="9">
        <f t="shared" si="1"/>
        <v>32</v>
      </c>
      <c r="I15" s="10">
        <f t="shared" si="0"/>
        <v>0</v>
      </c>
    </row>
    <row r="16" spans="1:9" x14ac:dyDescent="0.25">
      <c r="A16" s="3">
        <v>13</v>
      </c>
      <c r="B16" s="1" t="s">
        <v>17</v>
      </c>
      <c r="C16" s="5">
        <v>9</v>
      </c>
      <c r="D16" s="5">
        <v>1</v>
      </c>
      <c r="E16" s="5">
        <v>5</v>
      </c>
      <c r="F16" s="5">
        <v>3</v>
      </c>
      <c r="G16" s="2"/>
      <c r="H16" s="9">
        <f t="shared" si="1"/>
        <v>9</v>
      </c>
      <c r="I16" s="10">
        <f t="shared" si="0"/>
        <v>0</v>
      </c>
    </row>
    <row r="17" spans="1:9" x14ac:dyDescent="0.25">
      <c r="A17" s="3">
        <v>14</v>
      </c>
      <c r="B17" s="1" t="s">
        <v>18</v>
      </c>
      <c r="C17" s="5">
        <v>12</v>
      </c>
      <c r="D17" s="5">
        <v>2</v>
      </c>
      <c r="E17" s="5">
        <v>2</v>
      </c>
      <c r="F17" s="5">
        <v>8</v>
      </c>
      <c r="G17" s="2"/>
      <c r="H17" s="9">
        <f t="shared" si="1"/>
        <v>12</v>
      </c>
      <c r="I17" s="10">
        <f t="shared" si="0"/>
        <v>0</v>
      </c>
    </row>
    <row r="18" spans="1:9" x14ac:dyDescent="0.25">
      <c r="A18" s="3">
        <v>15</v>
      </c>
      <c r="B18" s="4" t="s">
        <v>19</v>
      </c>
      <c r="C18" s="5">
        <v>54</v>
      </c>
      <c r="D18" s="5">
        <v>4</v>
      </c>
      <c r="E18" s="5"/>
      <c r="F18" s="5">
        <v>50</v>
      </c>
      <c r="G18" s="1"/>
      <c r="H18" s="9">
        <f t="shared" si="1"/>
        <v>54</v>
      </c>
      <c r="I18" s="10">
        <f t="shared" si="0"/>
        <v>0</v>
      </c>
    </row>
    <row r="19" spans="1:9" x14ac:dyDescent="0.25">
      <c r="A19" s="3">
        <v>16</v>
      </c>
      <c r="B19" s="4" t="s">
        <v>20</v>
      </c>
      <c r="C19" s="5">
        <v>1</v>
      </c>
      <c r="D19" s="4"/>
      <c r="E19" s="4"/>
      <c r="F19" s="7">
        <v>1</v>
      </c>
      <c r="G19" s="1"/>
      <c r="H19" s="9">
        <f t="shared" si="1"/>
        <v>1</v>
      </c>
      <c r="I19" s="10">
        <f t="shared" si="0"/>
        <v>0</v>
      </c>
    </row>
    <row r="20" spans="1:9" x14ac:dyDescent="0.25">
      <c r="A20" s="3">
        <v>17</v>
      </c>
      <c r="B20" s="4" t="s">
        <v>21</v>
      </c>
      <c r="C20" s="5">
        <v>7</v>
      </c>
      <c r="D20" s="5"/>
      <c r="E20" s="5"/>
      <c r="F20" s="5">
        <v>7</v>
      </c>
      <c r="G20" s="5"/>
      <c r="H20" s="10">
        <f t="shared" si="1"/>
        <v>7</v>
      </c>
      <c r="I20" s="10">
        <f t="shared" si="0"/>
        <v>0</v>
      </c>
    </row>
    <row r="21" spans="1:9" x14ac:dyDescent="0.25">
      <c r="A21" s="3">
        <v>18</v>
      </c>
      <c r="B21" s="4" t="s">
        <v>2</v>
      </c>
      <c r="C21" s="5">
        <v>1</v>
      </c>
      <c r="D21" s="3">
        <v>1</v>
      </c>
      <c r="E21" s="1"/>
      <c r="F21" s="1"/>
      <c r="G21" s="1"/>
      <c r="H21" s="9">
        <f t="shared" si="1"/>
        <v>1</v>
      </c>
      <c r="I21" s="10">
        <f t="shared" si="0"/>
        <v>0</v>
      </c>
    </row>
    <row r="22" spans="1:9" x14ac:dyDescent="0.25">
      <c r="A22" s="3">
        <v>19</v>
      </c>
      <c r="B22" s="4" t="s">
        <v>3</v>
      </c>
      <c r="C22" s="5">
        <v>16</v>
      </c>
      <c r="D22" s="2">
        <v>4</v>
      </c>
      <c r="E22" s="2"/>
      <c r="F22" s="2">
        <v>9</v>
      </c>
      <c r="G22" s="2">
        <v>3</v>
      </c>
      <c r="H22" s="10">
        <f t="shared" si="1"/>
        <v>16</v>
      </c>
      <c r="I22" s="10">
        <f t="shared" si="0"/>
        <v>0</v>
      </c>
    </row>
    <row r="23" spans="1:9" x14ac:dyDescent="0.25">
      <c r="A23" s="3">
        <v>20</v>
      </c>
      <c r="B23" s="4" t="s">
        <v>22</v>
      </c>
      <c r="C23" s="5">
        <v>3</v>
      </c>
      <c r="D23" s="5">
        <v>3</v>
      </c>
      <c r="E23" s="5"/>
      <c r="F23" s="5"/>
      <c r="G23" s="5"/>
      <c r="H23" s="10">
        <f t="shared" si="1"/>
        <v>3</v>
      </c>
      <c r="I23" s="10">
        <f t="shared" si="0"/>
        <v>0</v>
      </c>
    </row>
    <row r="24" spans="1:9" x14ac:dyDescent="0.25">
      <c r="A24" s="3">
        <v>21</v>
      </c>
      <c r="B24" s="1" t="s">
        <v>23</v>
      </c>
      <c r="C24" s="3">
        <v>33</v>
      </c>
      <c r="D24" s="1"/>
      <c r="E24" s="2">
        <v>33</v>
      </c>
      <c r="F24" s="1"/>
      <c r="G24" s="1"/>
      <c r="H24" s="9">
        <f t="shared" si="1"/>
        <v>33</v>
      </c>
      <c r="I24" s="10">
        <f t="shared" si="0"/>
        <v>0</v>
      </c>
    </row>
    <row r="25" spans="1:9" x14ac:dyDescent="0.25">
      <c r="A25" s="3">
        <v>22</v>
      </c>
      <c r="B25" s="1" t="s">
        <v>24</v>
      </c>
      <c r="C25" s="3">
        <v>22</v>
      </c>
      <c r="D25" s="5">
        <v>3</v>
      </c>
      <c r="E25" s="5"/>
      <c r="F25" s="5">
        <v>15</v>
      </c>
      <c r="G25" s="5">
        <v>4</v>
      </c>
      <c r="H25" s="9">
        <f t="shared" si="1"/>
        <v>22</v>
      </c>
      <c r="I25" s="10">
        <f t="shared" si="0"/>
        <v>0</v>
      </c>
    </row>
    <row r="26" spans="1:9" x14ac:dyDescent="0.25">
      <c r="A26" s="1"/>
      <c r="B26" s="11" t="s">
        <v>30</v>
      </c>
      <c r="C26" s="6">
        <f>SUM(C4:C25)</f>
        <v>358</v>
      </c>
      <c r="D26" s="6">
        <f>SUM(D4:D25)</f>
        <v>85</v>
      </c>
      <c r="E26" s="6">
        <f>SUM(E4:E25)</f>
        <v>78</v>
      </c>
      <c r="F26" s="6">
        <f>SUM(F4:F25)</f>
        <v>183</v>
      </c>
      <c r="G26" s="6">
        <f>SUM(G4:G25)</f>
        <v>12</v>
      </c>
      <c r="H26" s="9">
        <f t="shared" si="1"/>
        <v>358</v>
      </c>
      <c r="I26" s="10">
        <f t="shared" si="0"/>
        <v>0</v>
      </c>
    </row>
  </sheetData>
  <customSheetViews>
    <customSheetView guid="{4111D7D0-EA25-45E9-9AEE-F88E37BBFBE5}" scale="80" state="hidden">
      <selection activeCell="O3" sqref="O3"/>
      <pageMargins left="0.7" right="0.7" top="0.75" bottom="0.75" header="0.3" footer="0.3"/>
      <pageSetup paperSize="9" orientation="portrait" r:id="rId1"/>
    </customSheetView>
    <customSheetView guid="{1B891649-0165-406B-A598-2B037FC191D2}" scale="80" state="hidden">
      <selection activeCell="O3" sqref="O3"/>
      <pageMargins left="0.7" right="0.7" top="0.75" bottom="0.75" header="0.3" footer="0.3"/>
      <pageSetup paperSize="9" orientation="portrait" r:id="rId2"/>
    </customSheetView>
    <customSheetView guid="{686EAB47-F047-4385-B7A0-CC6662B1AD81}" scale="80" state="hidden">
      <selection activeCell="O3" sqref="O3"/>
      <pageMargins left="0.7" right="0.7" top="0.75" bottom="0.75" header="0.3" footer="0.3"/>
      <pageSetup paperSize="9" orientation="portrait" r:id="rId3"/>
    </customSheetView>
    <customSheetView guid="{2FADEE0F-CBEB-4FCB-B7D1-FC694A4BC283}" scale="80" state="hidden">
      <selection activeCell="O3" sqref="O3"/>
      <pageMargins left="0.7" right="0.7" top="0.75" bottom="0.75" header="0.3" footer="0.3"/>
      <pageSetup paperSize="9" orientation="portrait" r:id="rId4"/>
    </customSheetView>
    <customSheetView guid="{08167C3D-29DF-4EC5-8CFB-C71F69DCC1A8}" scale="80" state="hidden">
      <selection activeCell="O3" sqref="O3"/>
      <pageMargins left="0.7" right="0.7" top="0.75" bottom="0.75" header="0.3" footer="0.3"/>
      <pageSetup paperSize="9" orientation="portrait" r:id="rId5"/>
    </customSheetView>
    <customSheetView guid="{6B41A01C-0E06-47BC-8C41-C3C813E01A86}" scale="80" state="hidden">
      <selection activeCell="O3" sqref="O3"/>
      <pageMargins left="0.7" right="0.7" top="0.75" bottom="0.75" header="0.3" footer="0.3"/>
      <pageSetup paperSize="9" orientation="portrait" r:id="rId6"/>
    </customSheetView>
    <customSheetView guid="{4F0559D0-281D-4A1D-8A71-93FC9B217A00}" scale="80" state="hidden">
      <selection activeCell="O3" sqref="O3"/>
      <pageMargins left="0.7" right="0.7" top="0.75" bottom="0.75" header="0.3" footer="0.3"/>
      <pageSetup paperSize="9" orientation="portrait" r:id="rId7"/>
    </customSheetView>
    <customSheetView guid="{B56113B5-5D07-4F1A-A1D9-051B0B038F87}" scale="80" state="hidden">
      <selection activeCell="O3" sqref="O3"/>
      <pageMargins left="0.7" right="0.7" top="0.75" bottom="0.75" header="0.3" footer="0.3"/>
      <pageSetup paperSize="9" orientation="portrait" r:id="rId8"/>
    </customSheetView>
    <customSheetView guid="{15AD74D9-C018-4025-8147-0277E879CD9C}" scale="80" state="hidden">
      <selection activeCell="O3" sqref="O3"/>
      <pageMargins left="0.7" right="0.7" top="0.75" bottom="0.75" header="0.3" footer="0.3"/>
      <pageSetup paperSize="9" orientation="portrait" r:id="rId9"/>
    </customSheetView>
  </customSheetViews>
  <mergeCells count="2">
    <mergeCell ref="H3:I3"/>
    <mergeCell ref="A1:I1"/>
  </mergeCell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сводный региональный  отчет</vt:lpstr>
      <vt:lpstr>ссылки</vt:lpstr>
      <vt:lpstr>Дополнительный 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Муфазалов Александр Эдуардович</dc:creator>
  <cp:lastModifiedBy>tim</cp:lastModifiedBy>
  <cp:lastPrinted>2020-03-14T07:50:13Z</cp:lastPrinted>
  <dcterms:created xsi:type="dcterms:W3CDTF">2017-07-21T15:05:48Z</dcterms:created>
  <dcterms:modified xsi:type="dcterms:W3CDTF">2020-03-14T10:33:01Z</dcterms:modified>
</cp:coreProperties>
</file>